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Fabien Chételat\Google Drive\virginie\ACJG\2025\CHJU Delémont\"/>
    </mc:Choice>
  </mc:AlternateContent>
  <xr:revisionPtr revIDLastSave="0" documentId="13_ncr:1_{EE24B459-4D15-4509-BC6B-6F0B40076D04}" xr6:coauthVersionLast="47" xr6:coauthVersionMax="47" xr10:uidLastSave="{00000000-0000-0000-0000-000000000000}"/>
  <bookViews>
    <workbookView xWindow="-120" yWindow="-120" windowWidth="24240" windowHeight="13140" tabRatio="814" xr2:uid="{00000000-000D-0000-FFFF-FFFF00000000}"/>
  </bookViews>
  <sheets>
    <sheet name="noms des gym." sheetId="1" r:id="rId1"/>
    <sheet name="nombres de gym." sheetId="2" r:id="rId2"/>
    <sheet name="Horaire SAMEDI" sheetId="19" r:id="rId3"/>
    <sheet name="Horaire DIMANCHE" sheetId="23" r:id="rId4"/>
    <sheet name="Horaire SAMEDI public" sheetId="36" r:id="rId5"/>
    <sheet name="Horaire DIMANCHE public" sheetId="37" r:id="rId6"/>
  </sheets>
  <definedNames>
    <definedName name="_xlnm.Print_Titles" localSheetId="0">'noms des gym.'!#REF!</definedName>
    <definedName name="_xlnm.Print_Area" localSheetId="1">'nombres de gym.'!$A$1:$S$56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R20" i="2" l="1"/>
  <c r="Q20" i="2"/>
  <c r="P20" i="2"/>
  <c r="O20" i="2"/>
  <c r="N20" i="2"/>
  <c r="M20" i="2"/>
  <c r="L20" i="2"/>
  <c r="K20" i="2"/>
  <c r="J20" i="2"/>
  <c r="I20" i="2"/>
  <c r="H20" i="2"/>
  <c r="G20" i="2"/>
  <c r="F20" i="2"/>
  <c r="E20" i="2"/>
  <c r="D20" i="2"/>
  <c r="C20" i="2"/>
  <c r="S20" i="2" l="1"/>
  <c r="R42" i="2"/>
  <c r="Q42" i="2"/>
  <c r="P42" i="2"/>
  <c r="O42" i="2"/>
  <c r="N42" i="2"/>
  <c r="M42" i="2"/>
  <c r="L42" i="2"/>
  <c r="K42" i="2"/>
  <c r="J42" i="2"/>
  <c r="I42" i="2"/>
  <c r="H42" i="2"/>
  <c r="G42" i="2"/>
  <c r="F42" i="2"/>
  <c r="E42" i="2"/>
  <c r="D42" i="2"/>
  <c r="C42" i="2"/>
  <c r="S42" i="2" l="1"/>
  <c r="R36" i="2"/>
  <c r="Q36" i="2"/>
  <c r="P36" i="2"/>
  <c r="O36" i="2"/>
  <c r="N36" i="2"/>
  <c r="M36" i="2"/>
  <c r="L36" i="2"/>
  <c r="K36" i="2"/>
  <c r="J36" i="2"/>
  <c r="I36" i="2"/>
  <c r="H36" i="2"/>
  <c r="G36" i="2"/>
  <c r="F36" i="2"/>
  <c r="E36" i="2"/>
  <c r="D36" i="2"/>
  <c r="C36" i="2"/>
  <c r="S36" i="2" l="1"/>
  <c r="R27" i="2"/>
  <c r="Q27" i="2"/>
  <c r="P27" i="2"/>
  <c r="O27" i="2"/>
  <c r="N27" i="2"/>
  <c r="M27" i="2"/>
  <c r="L27" i="2"/>
  <c r="K27" i="2"/>
  <c r="J27" i="2"/>
  <c r="I27" i="2"/>
  <c r="H27" i="2"/>
  <c r="G27" i="2"/>
  <c r="F27" i="2"/>
  <c r="E27" i="2"/>
  <c r="D27" i="2"/>
  <c r="C27" i="2"/>
  <c r="S27" i="2" l="1"/>
  <c r="R8" i="2" l="1"/>
  <c r="Q8" i="2"/>
  <c r="P8" i="2"/>
  <c r="O8" i="2"/>
  <c r="N8" i="2"/>
  <c r="M8" i="2"/>
  <c r="L8" i="2"/>
  <c r="K8" i="2"/>
  <c r="J8" i="2"/>
  <c r="I8" i="2"/>
  <c r="H8" i="2"/>
  <c r="G8" i="2"/>
  <c r="F8" i="2"/>
  <c r="E8" i="2"/>
  <c r="D8" i="2"/>
  <c r="C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C17" i="2"/>
  <c r="R16" i="2"/>
  <c r="Q16" i="2"/>
  <c r="P16" i="2"/>
  <c r="O16" i="2"/>
  <c r="N16" i="2"/>
  <c r="M16" i="2"/>
  <c r="L16" i="2"/>
  <c r="K16" i="2"/>
  <c r="J16" i="2"/>
  <c r="I16" i="2"/>
  <c r="H16" i="2"/>
  <c r="G16" i="2"/>
  <c r="F16" i="2"/>
  <c r="E16" i="2"/>
  <c r="D16" i="2"/>
  <c r="C16" i="2"/>
  <c r="R15" i="2"/>
  <c r="Q15" i="2"/>
  <c r="P15" i="2"/>
  <c r="O15" i="2"/>
  <c r="N15" i="2"/>
  <c r="M15" i="2"/>
  <c r="L15" i="2"/>
  <c r="K15" i="2"/>
  <c r="J15" i="2"/>
  <c r="I15" i="2"/>
  <c r="H15" i="2"/>
  <c r="G15" i="2"/>
  <c r="F15" i="2"/>
  <c r="E15" i="2"/>
  <c r="D15" i="2"/>
  <c r="C15" i="2"/>
  <c r="R14" i="2"/>
  <c r="Q14" i="2"/>
  <c r="P14" i="2"/>
  <c r="O14" i="2"/>
  <c r="N14" i="2"/>
  <c r="M14" i="2"/>
  <c r="L14" i="2"/>
  <c r="K14" i="2"/>
  <c r="J14" i="2"/>
  <c r="I14" i="2"/>
  <c r="H14" i="2"/>
  <c r="G14" i="2"/>
  <c r="F14" i="2"/>
  <c r="E14" i="2"/>
  <c r="D14" i="2"/>
  <c r="C14" i="2"/>
  <c r="R13" i="2"/>
  <c r="Q13" i="2"/>
  <c r="P13" i="2"/>
  <c r="O13" i="2"/>
  <c r="N13" i="2"/>
  <c r="M13" i="2"/>
  <c r="L13" i="2"/>
  <c r="K13" i="2"/>
  <c r="J13" i="2"/>
  <c r="I13" i="2"/>
  <c r="H13" i="2"/>
  <c r="G13" i="2"/>
  <c r="F13" i="2"/>
  <c r="E13" i="2"/>
  <c r="D13" i="2"/>
  <c r="C13" i="2"/>
  <c r="R12" i="2"/>
  <c r="Q12" i="2"/>
  <c r="P12" i="2"/>
  <c r="O12" i="2"/>
  <c r="N12" i="2"/>
  <c r="M12" i="2"/>
  <c r="L12" i="2"/>
  <c r="K12" i="2"/>
  <c r="J12" i="2"/>
  <c r="I12" i="2"/>
  <c r="H12" i="2"/>
  <c r="G12" i="2"/>
  <c r="F12" i="2"/>
  <c r="E12" i="2"/>
  <c r="D12" i="2"/>
  <c r="C12" i="2"/>
  <c r="R11" i="2"/>
  <c r="Q11" i="2"/>
  <c r="P11" i="2"/>
  <c r="O11" i="2"/>
  <c r="N11" i="2"/>
  <c r="M11" i="2"/>
  <c r="L11" i="2"/>
  <c r="K11" i="2"/>
  <c r="J11" i="2"/>
  <c r="I11" i="2"/>
  <c r="H11" i="2"/>
  <c r="G11" i="2"/>
  <c r="F11" i="2"/>
  <c r="E11" i="2"/>
  <c r="D11" i="2"/>
  <c r="C11" i="2"/>
  <c r="R10" i="2"/>
  <c r="Q10" i="2"/>
  <c r="P10" i="2"/>
  <c r="O10" i="2"/>
  <c r="N10" i="2"/>
  <c r="M10" i="2"/>
  <c r="L10" i="2"/>
  <c r="K10" i="2"/>
  <c r="J10" i="2"/>
  <c r="I10" i="2"/>
  <c r="H10" i="2"/>
  <c r="G10" i="2"/>
  <c r="F10" i="2"/>
  <c r="E10" i="2"/>
  <c r="D10" i="2"/>
  <c r="C10" i="2"/>
  <c r="R9" i="2"/>
  <c r="Q9" i="2"/>
  <c r="P9" i="2"/>
  <c r="O9" i="2"/>
  <c r="N9" i="2"/>
  <c r="M9" i="2"/>
  <c r="L9" i="2"/>
  <c r="K9" i="2"/>
  <c r="J9" i="2"/>
  <c r="I9" i="2"/>
  <c r="H9" i="2"/>
  <c r="G9" i="2"/>
  <c r="F9" i="2"/>
  <c r="E9" i="2"/>
  <c r="D9" i="2"/>
  <c r="C9" i="2"/>
  <c r="S9" i="2" l="1"/>
  <c r="S11" i="2"/>
  <c r="S12" i="2"/>
  <c r="S10" i="2"/>
  <c r="S13" i="2"/>
  <c r="S14" i="2"/>
  <c r="S15" i="2"/>
  <c r="S16" i="2"/>
  <c r="S17" i="2"/>
  <c r="S18" i="2"/>
  <c r="S8" i="2"/>
  <c r="R7" i="2"/>
  <c r="Q7" i="2"/>
  <c r="P7" i="2"/>
  <c r="O7" i="2"/>
  <c r="N7" i="2"/>
  <c r="M7" i="2"/>
  <c r="L7" i="2"/>
  <c r="K7" i="2"/>
  <c r="J7" i="2"/>
  <c r="I7" i="2"/>
  <c r="H7" i="2"/>
  <c r="G7" i="2"/>
  <c r="F7" i="2"/>
  <c r="E7" i="2"/>
  <c r="D7" i="2"/>
  <c r="C7" i="2"/>
  <c r="C6" i="2"/>
  <c r="S7" i="2" l="1"/>
  <c r="C24" i="2"/>
  <c r="D24" i="2"/>
  <c r="E24" i="2"/>
  <c r="F24" i="2"/>
  <c r="G24" i="2"/>
  <c r="H24" i="2"/>
  <c r="I24" i="2"/>
  <c r="J24" i="2"/>
  <c r="K24" i="2"/>
  <c r="R46" i="2"/>
  <c r="Q46" i="2"/>
  <c r="P46" i="2"/>
  <c r="O46" i="2"/>
  <c r="N46" i="2"/>
  <c r="M46" i="2"/>
  <c r="L46" i="2"/>
  <c r="K46" i="2"/>
  <c r="J46" i="2"/>
  <c r="I46" i="2"/>
  <c r="H46" i="2"/>
  <c r="G46" i="2"/>
  <c r="F46" i="2"/>
  <c r="E46" i="2"/>
  <c r="D46" i="2"/>
  <c r="C46" i="2"/>
  <c r="S46" i="2" l="1"/>
  <c r="L43" i="2" l="1"/>
  <c r="J43" i="2" l="1"/>
  <c r="I43" i="2"/>
  <c r="C44" i="2" l="1"/>
  <c r="E29" i="2" l="1"/>
  <c r="K22" i="2" l="1"/>
  <c r="R6" i="2" l="1"/>
  <c r="Q6" i="2"/>
  <c r="P6" i="2"/>
  <c r="O6" i="2"/>
  <c r="N6" i="2"/>
  <c r="M6" i="2"/>
  <c r="L6" i="2"/>
  <c r="K6" i="2"/>
  <c r="J6" i="2"/>
  <c r="I6" i="2"/>
  <c r="H6" i="2"/>
  <c r="G6" i="2"/>
  <c r="F6" i="2"/>
  <c r="E6" i="2"/>
  <c r="D6" i="2"/>
  <c r="S6" i="2" l="1"/>
  <c r="R23" i="2" l="1"/>
  <c r="Q23" i="2"/>
  <c r="P23" i="2"/>
  <c r="O23" i="2"/>
  <c r="N23" i="2"/>
  <c r="M23" i="2"/>
  <c r="L23" i="2"/>
  <c r="K23" i="2"/>
  <c r="J23" i="2"/>
  <c r="I23" i="2"/>
  <c r="H23" i="2"/>
  <c r="G23" i="2"/>
  <c r="F23" i="2"/>
  <c r="E23" i="2"/>
  <c r="D23" i="2"/>
  <c r="C23" i="2"/>
  <c r="S23" i="2" l="1"/>
  <c r="E44" i="2" l="1"/>
  <c r="R31" i="2" l="1"/>
  <c r="Q31" i="2"/>
  <c r="P31" i="2"/>
  <c r="O31" i="2"/>
  <c r="N31" i="2"/>
  <c r="M31" i="2"/>
  <c r="L31" i="2"/>
  <c r="K31" i="2"/>
  <c r="J31" i="2"/>
  <c r="I31" i="2"/>
  <c r="H31" i="2"/>
  <c r="G31" i="2"/>
  <c r="F31" i="2"/>
  <c r="E31" i="2"/>
  <c r="D31" i="2"/>
  <c r="C31" i="2"/>
  <c r="R30" i="2"/>
  <c r="Q30" i="2"/>
  <c r="P30" i="2"/>
  <c r="O30" i="2"/>
  <c r="N30" i="2"/>
  <c r="M30" i="2"/>
  <c r="L30" i="2"/>
  <c r="K30" i="2"/>
  <c r="J30" i="2"/>
  <c r="I30" i="2"/>
  <c r="H30" i="2"/>
  <c r="G30" i="2"/>
  <c r="F30" i="2"/>
  <c r="E30" i="2"/>
  <c r="D30" i="2"/>
  <c r="C30" i="2"/>
  <c r="R29" i="2"/>
  <c r="Q29" i="2"/>
  <c r="P29" i="2"/>
  <c r="O29" i="2"/>
  <c r="N29" i="2"/>
  <c r="M29" i="2"/>
  <c r="L29" i="2"/>
  <c r="K29" i="2"/>
  <c r="J29" i="2"/>
  <c r="I29" i="2"/>
  <c r="H29" i="2"/>
  <c r="G29" i="2"/>
  <c r="F29" i="2"/>
  <c r="D29" i="2"/>
  <c r="C29" i="2"/>
  <c r="R28" i="2"/>
  <c r="Q28" i="2"/>
  <c r="P28" i="2"/>
  <c r="O28" i="2"/>
  <c r="N28" i="2"/>
  <c r="M28" i="2"/>
  <c r="L28" i="2"/>
  <c r="K28" i="2"/>
  <c r="J28" i="2"/>
  <c r="I28" i="2"/>
  <c r="H28" i="2"/>
  <c r="G28" i="2"/>
  <c r="F28" i="2"/>
  <c r="E28" i="2"/>
  <c r="D28" i="2"/>
  <c r="C28" i="2"/>
  <c r="R26" i="2"/>
  <c r="Q26" i="2"/>
  <c r="P26" i="2"/>
  <c r="O26" i="2"/>
  <c r="N26" i="2"/>
  <c r="M26" i="2"/>
  <c r="L26" i="2"/>
  <c r="K26" i="2"/>
  <c r="J26" i="2"/>
  <c r="I26" i="2"/>
  <c r="H26" i="2"/>
  <c r="G26" i="2"/>
  <c r="F26" i="2"/>
  <c r="E26" i="2"/>
  <c r="D26" i="2"/>
  <c r="C26" i="2"/>
  <c r="S29" i="2" l="1"/>
  <c r="S30" i="2"/>
  <c r="S31" i="2"/>
  <c r="S26" i="2"/>
  <c r="S28" i="2"/>
  <c r="R21" i="2"/>
  <c r="Q21" i="2"/>
  <c r="P21" i="2"/>
  <c r="O21" i="2"/>
  <c r="N21" i="2"/>
  <c r="M21" i="2"/>
  <c r="L21" i="2"/>
  <c r="K21" i="2"/>
  <c r="J21" i="2"/>
  <c r="I21" i="2"/>
  <c r="H21" i="2"/>
  <c r="G21" i="2"/>
  <c r="F21" i="2"/>
  <c r="E21" i="2"/>
  <c r="D21" i="2"/>
  <c r="C21" i="2"/>
  <c r="S21" i="2" l="1"/>
  <c r="C22" i="2" l="1"/>
  <c r="D22" i="2"/>
  <c r="E22" i="2"/>
  <c r="F22" i="2"/>
  <c r="G22" i="2"/>
  <c r="H22" i="2"/>
  <c r="I22" i="2"/>
  <c r="J22" i="2"/>
  <c r="L22" i="2"/>
  <c r="M22" i="2"/>
  <c r="N22" i="2"/>
  <c r="O22" i="2"/>
  <c r="P22" i="2"/>
  <c r="Q22" i="2"/>
  <c r="R22" i="2"/>
  <c r="L24" i="2"/>
  <c r="M24" i="2"/>
  <c r="N24" i="2"/>
  <c r="O24" i="2"/>
  <c r="P24" i="2"/>
  <c r="Q24" i="2"/>
  <c r="R24" i="2"/>
  <c r="C25" i="2"/>
  <c r="D25" i="2"/>
  <c r="E25" i="2"/>
  <c r="F25" i="2"/>
  <c r="G25" i="2"/>
  <c r="H25" i="2"/>
  <c r="I25" i="2"/>
  <c r="J25" i="2"/>
  <c r="K25" i="2"/>
  <c r="L25" i="2"/>
  <c r="M25" i="2"/>
  <c r="N25" i="2"/>
  <c r="O25" i="2"/>
  <c r="P25" i="2"/>
  <c r="Q25" i="2"/>
  <c r="R25" i="2"/>
  <c r="C32" i="2"/>
  <c r="D32" i="2"/>
  <c r="E32" i="2"/>
  <c r="F32" i="2"/>
  <c r="G32" i="2"/>
  <c r="H32" i="2"/>
  <c r="I32" i="2"/>
  <c r="J32" i="2"/>
  <c r="K32" i="2"/>
  <c r="L32" i="2"/>
  <c r="M32" i="2"/>
  <c r="N32" i="2"/>
  <c r="O32" i="2"/>
  <c r="P32" i="2"/>
  <c r="Q32" i="2"/>
  <c r="R32" i="2"/>
  <c r="G35" i="2"/>
  <c r="C37" i="2"/>
  <c r="D37" i="2"/>
  <c r="E37" i="2"/>
  <c r="F37" i="2"/>
  <c r="G37" i="2"/>
  <c r="H37" i="2"/>
  <c r="I37" i="2"/>
  <c r="J37" i="2"/>
  <c r="K37" i="2"/>
  <c r="M37" i="2"/>
  <c r="N37" i="2"/>
  <c r="O37" i="2"/>
  <c r="P37" i="2"/>
  <c r="Q37" i="2"/>
  <c r="R37" i="2"/>
  <c r="C38" i="2"/>
  <c r="D38" i="2"/>
  <c r="E38" i="2"/>
  <c r="F38" i="2"/>
  <c r="G38" i="2"/>
  <c r="H38" i="2"/>
  <c r="I38" i="2"/>
  <c r="J38" i="2"/>
  <c r="K38" i="2"/>
  <c r="L38" i="2"/>
  <c r="M38" i="2"/>
  <c r="N38" i="2"/>
  <c r="O38" i="2"/>
  <c r="P38" i="2"/>
  <c r="Q38" i="2"/>
  <c r="R38" i="2"/>
  <c r="C39" i="2"/>
  <c r="L39" i="2" s="1"/>
  <c r="D39" i="2"/>
  <c r="E39" i="2"/>
  <c r="F39" i="2"/>
  <c r="G39" i="2"/>
  <c r="H39" i="2"/>
  <c r="I39" i="2"/>
  <c r="J39" i="2"/>
  <c r="K39" i="2"/>
  <c r="M39" i="2"/>
  <c r="N39" i="2"/>
  <c r="O39" i="2"/>
  <c r="P39" i="2"/>
  <c r="Q39" i="2"/>
  <c r="R39" i="2"/>
  <c r="C40" i="2"/>
  <c r="D40" i="2"/>
  <c r="E40" i="2"/>
  <c r="F40" i="2"/>
  <c r="G40" i="2"/>
  <c r="H40" i="2"/>
  <c r="I40" i="2"/>
  <c r="J40" i="2"/>
  <c r="K40" i="2"/>
  <c r="L40" i="2"/>
  <c r="M40" i="2"/>
  <c r="N40" i="2"/>
  <c r="O40" i="2"/>
  <c r="P40" i="2"/>
  <c r="Q40" i="2"/>
  <c r="R40" i="2"/>
  <c r="C41" i="2"/>
  <c r="D41" i="2"/>
  <c r="E41" i="2"/>
  <c r="F41" i="2"/>
  <c r="G41" i="2"/>
  <c r="H41" i="2"/>
  <c r="I41" i="2"/>
  <c r="J41" i="2"/>
  <c r="K41" i="2"/>
  <c r="L41" i="2"/>
  <c r="M41" i="2"/>
  <c r="N41" i="2"/>
  <c r="O41" i="2"/>
  <c r="P41" i="2"/>
  <c r="Q41" i="2"/>
  <c r="R41" i="2"/>
  <c r="C43" i="2"/>
  <c r="C45" i="2"/>
  <c r="C47" i="2"/>
  <c r="D43" i="2"/>
  <c r="E43" i="2"/>
  <c r="F43" i="2"/>
  <c r="G43" i="2"/>
  <c r="H43" i="2"/>
  <c r="K43" i="2"/>
  <c r="M43" i="2"/>
  <c r="N43" i="2"/>
  <c r="O43" i="2"/>
  <c r="P43" i="2"/>
  <c r="Q43" i="2"/>
  <c r="R43" i="2"/>
  <c r="D44" i="2"/>
  <c r="F44" i="2"/>
  <c r="G44" i="2"/>
  <c r="H44" i="2"/>
  <c r="I44" i="2"/>
  <c r="J44" i="2"/>
  <c r="K44" i="2"/>
  <c r="M44" i="2"/>
  <c r="N44" i="2"/>
  <c r="O44" i="2"/>
  <c r="P44" i="2"/>
  <c r="Q44" i="2"/>
  <c r="R44" i="2"/>
  <c r="D45" i="2"/>
  <c r="E45" i="2"/>
  <c r="F45" i="2"/>
  <c r="G45" i="2"/>
  <c r="H45" i="2"/>
  <c r="I45" i="2"/>
  <c r="J45" i="2"/>
  <c r="K45" i="2"/>
  <c r="L45" i="2"/>
  <c r="M45" i="2"/>
  <c r="N45" i="2"/>
  <c r="O45" i="2"/>
  <c r="P45" i="2"/>
  <c r="Q45" i="2"/>
  <c r="R45" i="2"/>
  <c r="D47" i="2"/>
  <c r="E47" i="2"/>
  <c r="F47" i="2"/>
  <c r="G47" i="2"/>
  <c r="H47" i="2"/>
  <c r="I47" i="2"/>
  <c r="J47" i="2"/>
  <c r="K47" i="2"/>
  <c r="L47" i="2"/>
  <c r="M47" i="2"/>
  <c r="N47" i="2"/>
  <c r="O47" i="2"/>
  <c r="P47" i="2"/>
  <c r="Q47" i="2"/>
  <c r="R47" i="2"/>
  <c r="L49" i="2" l="1"/>
  <c r="I34" i="2"/>
  <c r="F34" i="2"/>
  <c r="L34" i="2"/>
  <c r="E34" i="2"/>
  <c r="M34" i="2"/>
  <c r="J34" i="2"/>
  <c r="S38" i="2"/>
  <c r="S25" i="2"/>
  <c r="S24" i="2"/>
  <c r="N34" i="2"/>
  <c r="C34" i="2"/>
  <c r="G34" i="2"/>
  <c r="S40" i="2"/>
  <c r="S37" i="2"/>
  <c r="S22" i="2"/>
  <c r="S41" i="2"/>
  <c r="S32" i="2"/>
  <c r="H34" i="2"/>
  <c r="D34" i="2"/>
  <c r="K34" i="2"/>
  <c r="G49" i="2"/>
  <c r="E49" i="2"/>
  <c r="R34" i="2"/>
  <c r="Q49" i="2"/>
  <c r="J49" i="2"/>
  <c r="F49" i="2"/>
  <c r="Q34" i="2"/>
  <c r="P34" i="2"/>
  <c r="O34" i="2"/>
  <c r="S39" i="2"/>
  <c r="S45" i="2"/>
  <c r="C49" i="2"/>
  <c r="S47" i="2"/>
  <c r="H49" i="2"/>
  <c r="D49" i="2"/>
  <c r="O49" i="2"/>
  <c r="K49" i="2"/>
  <c r="R49" i="2"/>
  <c r="N49" i="2"/>
  <c r="I49" i="2"/>
  <c r="M49" i="2"/>
  <c r="S44" i="2"/>
  <c r="P49" i="2"/>
  <c r="S43" i="2"/>
  <c r="Q51" i="2" l="1"/>
  <c r="I51" i="2"/>
  <c r="G51" i="2"/>
  <c r="M51" i="2"/>
  <c r="F51" i="2"/>
  <c r="L51" i="2"/>
  <c r="E51" i="2"/>
  <c r="J51" i="2"/>
  <c r="N51" i="2"/>
  <c r="K51" i="2"/>
  <c r="C51" i="2"/>
  <c r="D51" i="2"/>
  <c r="H51" i="2"/>
  <c r="R51" i="2"/>
  <c r="S33" i="2"/>
  <c r="P51" i="2"/>
  <c r="O51" i="2"/>
  <c r="S34" i="2"/>
  <c r="S48" i="2"/>
  <c r="S49" i="2"/>
  <c r="K50" i="2" l="1"/>
  <c r="Q50" i="2"/>
  <c r="I50" i="2"/>
  <c r="G50" i="2"/>
  <c r="M50" i="2"/>
  <c r="E50" i="2"/>
  <c r="C50" i="2"/>
  <c r="S51" i="2"/>
  <c r="O50" i="2"/>
  <c r="S50" i="2" l="1"/>
</calcChain>
</file>

<file path=xl/sharedStrings.xml><?xml version="1.0" encoding="utf-8"?>
<sst xmlns="http://schemas.openxmlformats.org/spreadsheetml/2006/main" count="2567" uniqueCount="1089">
  <si>
    <t>Fémina-Sport Glovelier</t>
  </si>
  <si>
    <t>FSG Courroux-Courcelon</t>
  </si>
  <si>
    <t>Sport-Gym Courtételle</t>
  </si>
  <si>
    <t>Groupe sportif Courchapoix</t>
  </si>
  <si>
    <t>Barthe</t>
  </si>
  <si>
    <t>Gym-Sport Porrentruy</t>
  </si>
  <si>
    <t>FSG Courgenay</t>
  </si>
  <si>
    <t>FSG Le Noirmont</t>
  </si>
  <si>
    <t>FSG Les Breuleux</t>
  </si>
  <si>
    <t>Sophie</t>
  </si>
  <si>
    <t>F</t>
  </si>
  <si>
    <t>Fémina-Sport Boncourt</t>
  </si>
  <si>
    <t>Horaires de concours / Wettkampfzeiten</t>
  </si>
  <si>
    <t>Appel + Protocole</t>
  </si>
  <si>
    <t>Besammlung + Protokoll</t>
  </si>
  <si>
    <t>Horaires de concours</t>
    <phoneticPr fontId="30" type="noConversion"/>
  </si>
  <si>
    <t>Ouverture de la salle</t>
  </si>
  <si>
    <t>NC</t>
  </si>
  <si>
    <t>D</t>
  </si>
  <si>
    <t>H</t>
  </si>
  <si>
    <t>Début du concours</t>
  </si>
  <si>
    <t>Wettkampfbeginn</t>
  </si>
  <si>
    <t>Fin du concours</t>
  </si>
  <si>
    <t>Wettkampfende</t>
  </si>
  <si>
    <t>4G</t>
  </si>
  <si>
    <t>5G</t>
  </si>
  <si>
    <t>1G</t>
  </si>
  <si>
    <t>2G</t>
  </si>
  <si>
    <t>3G</t>
  </si>
  <si>
    <t>6G</t>
  </si>
  <si>
    <t>7G</t>
  </si>
  <si>
    <t>Nom</t>
  </si>
  <si>
    <t>Prénom</t>
  </si>
  <si>
    <t xml:space="preserve">Année </t>
  </si>
  <si>
    <t>Rangverkündigung</t>
  </si>
  <si>
    <t>Proclamation des résultats</t>
  </si>
  <si>
    <t>F/G</t>
  </si>
  <si>
    <t>Echauffement 1er engin</t>
    <phoneticPr fontId="30" type="noConversion"/>
  </si>
  <si>
    <t>Einturnen 1. Gerät</t>
    <phoneticPr fontId="30" type="noConversion"/>
  </si>
  <si>
    <t>CATEGORIE</t>
  </si>
  <si>
    <t>Remarque</t>
  </si>
  <si>
    <t>JU</t>
  </si>
  <si>
    <t>Société</t>
  </si>
  <si>
    <t>Catégories</t>
  </si>
  <si>
    <t>Sociétés</t>
  </si>
  <si>
    <t>Total</t>
  </si>
  <si>
    <t>8h00</t>
  </si>
  <si>
    <t>8h15</t>
  </si>
  <si>
    <t>N°</t>
  </si>
  <si>
    <t>SO</t>
  </si>
  <si>
    <t>NE</t>
  </si>
  <si>
    <t>C7F</t>
  </si>
  <si>
    <t>C6G</t>
  </si>
  <si>
    <t>C7G</t>
  </si>
  <si>
    <t>CH</t>
  </si>
  <si>
    <t>C5Fa</t>
  </si>
  <si>
    <t>Horaires de concours</t>
  </si>
  <si>
    <t>Salle de la Blancherie, Delémont</t>
  </si>
  <si>
    <t>Salle de la Bancherie, Delémont</t>
  </si>
  <si>
    <t>FSG Les Verrières</t>
  </si>
  <si>
    <t>Céline</t>
  </si>
  <si>
    <t>Genève</t>
  </si>
  <si>
    <t>Emplacement 1:</t>
  </si>
  <si>
    <t>Emplacement 2:</t>
  </si>
  <si>
    <t>8 gym.</t>
  </si>
  <si>
    <t>12 gym.</t>
  </si>
  <si>
    <t>9 gym.</t>
  </si>
  <si>
    <t>11 gym.</t>
  </si>
  <si>
    <t>10 gym.</t>
  </si>
  <si>
    <t>7 gym.</t>
  </si>
  <si>
    <t>BL</t>
  </si>
  <si>
    <t>JB</t>
  </si>
  <si>
    <t>FSG Malleray-Bévillard</t>
  </si>
  <si>
    <t>FSG St-Imier</t>
  </si>
  <si>
    <t xml:space="preserve">JB </t>
  </si>
  <si>
    <t>Alexandra</t>
  </si>
  <si>
    <t>FSG Féminine Reconvilier</t>
  </si>
  <si>
    <t>FSG La Neuveville</t>
  </si>
  <si>
    <t>11h10</t>
  </si>
  <si>
    <t>16h45</t>
  </si>
  <si>
    <t>FSG Colombier agrès</t>
  </si>
  <si>
    <t>Anja</t>
  </si>
  <si>
    <t>Jana</t>
  </si>
  <si>
    <t>FSG Reconvilier</t>
  </si>
  <si>
    <t>Lüdi</t>
  </si>
  <si>
    <t>Jessica</t>
  </si>
  <si>
    <t>Team Baselland</t>
  </si>
  <si>
    <t>BE</t>
  </si>
  <si>
    <t>Yaël</t>
  </si>
  <si>
    <t>Fémina Develier</t>
  </si>
  <si>
    <t>Eschmann</t>
  </si>
  <si>
    <t xml:space="preserve">SO </t>
  </si>
  <si>
    <t>GE</t>
  </si>
  <si>
    <t>12h30</t>
  </si>
  <si>
    <t>groupe 1
engin départ
sol</t>
  </si>
  <si>
    <t xml:space="preserve">groupe 2
engin départ
anneaux
</t>
  </si>
  <si>
    <t>groupe 3
engin départ
saut</t>
  </si>
  <si>
    <t>groupe 4
engin départ
reck</t>
  </si>
  <si>
    <t>groupe 2
engin départ
anneaux</t>
  </si>
  <si>
    <t>Gym-Sport Porrentruy                                                            5</t>
  </si>
  <si>
    <t>FSG Malleray-Bévillard                                                           4</t>
  </si>
  <si>
    <t>14h30</t>
  </si>
  <si>
    <t>Flavie</t>
  </si>
  <si>
    <t>Camille</t>
  </si>
  <si>
    <t xml:space="preserve">Lachat </t>
  </si>
  <si>
    <t>Lilou</t>
  </si>
  <si>
    <t>Lola</t>
  </si>
  <si>
    <t>Kim</t>
  </si>
  <si>
    <t>Mia</t>
  </si>
  <si>
    <t>TV Brügg</t>
  </si>
  <si>
    <t>G</t>
  </si>
  <si>
    <t>Joy</t>
  </si>
  <si>
    <t>Lucie</t>
  </si>
  <si>
    <t>Méline</t>
  </si>
  <si>
    <t>Crétin</t>
  </si>
  <si>
    <t>Délétroz</t>
  </si>
  <si>
    <t>Kylia</t>
  </si>
  <si>
    <t>Beuchat</t>
  </si>
  <si>
    <t>Chételat</t>
  </si>
  <si>
    <t>Cléa</t>
  </si>
  <si>
    <t>Anika</t>
  </si>
  <si>
    <t>Robert</t>
  </si>
  <si>
    <t>Léa</t>
  </si>
  <si>
    <t>Chloé</t>
  </si>
  <si>
    <t>Oriane</t>
  </si>
  <si>
    <t>Trouillat</t>
  </si>
  <si>
    <t>Romane</t>
  </si>
  <si>
    <t>Girardin</t>
  </si>
  <si>
    <t>Claire</t>
  </si>
  <si>
    <t>Donika</t>
  </si>
  <si>
    <t>Célie</t>
  </si>
  <si>
    <t xml:space="preserve">Wermeille </t>
  </si>
  <si>
    <t>Marion</t>
  </si>
  <si>
    <t>Zaugg</t>
  </si>
  <si>
    <t>Lara</t>
  </si>
  <si>
    <t>Emily</t>
  </si>
  <si>
    <t>Germiquet</t>
  </si>
  <si>
    <t>Maeva</t>
  </si>
  <si>
    <t>Falbriard</t>
  </si>
  <si>
    <t>Eva</t>
  </si>
  <si>
    <t>STUDER</t>
  </si>
  <si>
    <t>Maurer</t>
  </si>
  <si>
    <t>Valeria</t>
  </si>
  <si>
    <t>Fémina-Sport Glovelier                                                           5</t>
  </si>
  <si>
    <t>FSG Féminine Reconvilier                                                      6</t>
  </si>
  <si>
    <t>FSG Féminine Reconvilier                                                      3</t>
  </si>
  <si>
    <t>FSG Les Breuleux                                                                  2</t>
  </si>
  <si>
    <t xml:space="preserve">37 gymnastes </t>
  </si>
  <si>
    <t>Fémina-Sport Glovelier                                               3</t>
  </si>
  <si>
    <t>10h20</t>
  </si>
  <si>
    <t xml:space="preserve">C5Fb    </t>
  </si>
  <si>
    <t>Groupe sportif Courchapoix                                    1</t>
  </si>
  <si>
    <t>13h15</t>
  </si>
  <si>
    <t>13h10</t>
  </si>
  <si>
    <t>14h55</t>
  </si>
  <si>
    <t>HAUSER</t>
  </si>
  <si>
    <t>Lia</t>
  </si>
  <si>
    <t>KISSLING</t>
  </si>
  <si>
    <t>Vivien</t>
  </si>
  <si>
    <t>POPPKE</t>
  </si>
  <si>
    <t>Severina</t>
  </si>
  <si>
    <t>MEILE</t>
  </si>
  <si>
    <t>SEILER</t>
  </si>
  <si>
    <t>ACKERMANN</t>
  </si>
  <si>
    <t>HASLER</t>
  </si>
  <si>
    <t>Fabienne</t>
  </si>
  <si>
    <t>EMCH</t>
  </si>
  <si>
    <t>Julia</t>
  </si>
  <si>
    <t>BÜRGI</t>
  </si>
  <si>
    <t>Rachèle</t>
  </si>
  <si>
    <t>FÜRST</t>
  </si>
  <si>
    <t>Jeanne-Marie</t>
  </si>
  <si>
    <t>BÖSIGER</t>
  </si>
  <si>
    <t>Sina</t>
  </si>
  <si>
    <t>HUWILER</t>
  </si>
  <si>
    <t>Ramona</t>
  </si>
  <si>
    <t>FERRARI</t>
  </si>
  <si>
    <t>GRUNDER</t>
  </si>
  <si>
    <t>Doreen</t>
  </si>
  <si>
    <t>BIERI</t>
  </si>
  <si>
    <t>Mael</t>
  </si>
  <si>
    <t>VON ARX</t>
  </si>
  <si>
    <t>Leandro</t>
  </si>
  <si>
    <t>LACK</t>
  </si>
  <si>
    <t>Teo</t>
  </si>
  <si>
    <t>MARBET</t>
  </si>
  <si>
    <t>Nino</t>
  </si>
  <si>
    <t>MÜLLER</t>
  </si>
  <si>
    <t>Robin</t>
  </si>
  <si>
    <t>BARRER</t>
  </si>
  <si>
    <t>Noah</t>
  </si>
  <si>
    <t>ZIMMERLI</t>
  </si>
  <si>
    <t>Björn</t>
  </si>
  <si>
    <t>DE SALVADOR</t>
  </si>
  <si>
    <t>Nevio</t>
  </si>
  <si>
    <t>TV Wolfwil</t>
  </si>
  <si>
    <t>Jaël</t>
  </si>
  <si>
    <t>*</t>
  </si>
  <si>
    <t>AESCHLIMANN</t>
  </si>
  <si>
    <t>Mara</t>
  </si>
  <si>
    <t>PLATEROTI</t>
  </si>
  <si>
    <t>Marla</t>
  </si>
  <si>
    <t>HOTZ</t>
  </si>
  <si>
    <t>Vivienne</t>
  </si>
  <si>
    <t>Nina</t>
  </si>
  <si>
    <t>TV Subingen</t>
  </si>
  <si>
    <t>TurnSport Zuchwil</t>
  </si>
  <si>
    <t>Flury</t>
  </si>
  <si>
    <t>MÖRI</t>
  </si>
  <si>
    <t>Flavia</t>
  </si>
  <si>
    <t>STAMPFLI</t>
  </si>
  <si>
    <t>Elina</t>
  </si>
  <si>
    <t>KURTH</t>
  </si>
  <si>
    <t>Tanja</t>
  </si>
  <si>
    <t>WEISSKOPF</t>
  </si>
  <si>
    <t>Lena</t>
  </si>
  <si>
    <t>KAMMERMANN</t>
  </si>
  <si>
    <t>Kilian</t>
  </si>
  <si>
    <t>GETU Matzendorf</t>
  </si>
  <si>
    <t>Stalder</t>
  </si>
  <si>
    <t>Jeker</t>
  </si>
  <si>
    <t>Tabea</t>
  </si>
  <si>
    <t>Ledermann</t>
  </si>
  <si>
    <t>Carina</t>
  </si>
  <si>
    <t>Reist</t>
  </si>
  <si>
    <t>Louisa</t>
  </si>
  <si>
    <t>Thomann</t>
  </si>
  <si>
    <t>Celine</t>
  </si>
  <si>
    <t>Künzli</t>
  </si>
  <si>
    <t>Priscilla</t>
  </si>
  <si>
    <t>Meister</t>
  </si>
  <si>
    <t>Ossig</t>
  </si>
  <si>
    <t>Noemi</t>
  </si>
  <si>
    <t>CHATELAIN</t>
  </si>
  <si>
    <t>Lily</t>
  </si>
  <si>
    <t>BOLON</t>
  </si>
  <si>
    <t>Apolline</t>
  </si>
  <si>
    <t>BILLETER</t>
  </si>
  <si>
    <t>Alice</t>
  </si>
  <si>
    <t>DELACOUR</t>
  </si>
  <si>
    <t>Nolwenn</t>
  </si>
  <si>
    <t>SPINELLA</t>
  </si>
  <si>
    <t>Maxima</t>
  </si>
  <si>
    <t>MARZO</t>
  </si>
  <si>
    <t>Olivia</t>
  </si>
  <si>
    <t>SCHUBERT</t>
  </si>
  <si>
    <t>Solenn</t>
  </si>
  <si>
    <t>DARMON</t>
  </si>
  <si>
    <t>Tamara</t>
  </si>
  <si>
    <t>BAYS</t>
  </si>
  <si>
    <t>Sidonie</t>
  </si>
  <si>
    <t>DORENBOS</t>
  </si>
  <si>
    <t>Jenna</t>
  </si>
  <si>
    <t>Bader</t>
  </si>
  <si>
    <t>Clea</t>
  </si>
  <si>
    <t>Loureiro</t>
  </si>
  <si>
    <t>Oceana</t>
  </si>
  <si>
    <t xml:space="preserve">Bucher </t>
  </si>
  <si>
    <t>Mühlethaler</t>
  </si>
  <si>
    <t>Coline</t>
  </si>
  <si>
    <t xml:space="preserve">Rais </t>
  </si>
  <si>
    <t>Morgane</t>
  </si>
  <si>
    <t>Zurbuchen</t>
  </si>
  <si>
    <t>Elouane</t>
  </si>
  <si>
    <t>Rochat</t>
  </si>
  <si>
    <t>Jade</t>
  </si>
  <si>
    <t>Sollberger</t>
  </si>
  <si>
    <t>Amélie</t>
  </si>
  <si>
    <t>Frey</t>
  </si>
  <si>
    <t>Estelle</t>
  </si>
  <si>
    <t>David</t>
  </si>
  <si>
    <t>Team Jura-Bernois</t>
  </si>
  <si>
    <t>Studer</t>
  </si>
  <si>
    <t>Duric</t>
  </si>
  <si>
    <t>Melisa</t>
  </si>
  <si>
    <t>Meyer</t>
  </si>
  <si>
    <t>Schönenberg</t>
  </si>
  <si>
    <t>Jane</t>
  </si>
  <si>
    <t>Alys</t>
  </si>
  <si>
    <t>Ganguillez</t>
  </si>
  <si>
    <t>Alix</t>
  </si>
  <si>
    <t>Genovese</t>
  </si>
  <si>
    <t>Inaya</t>
  </si>
  <si>
    <t>Nyfeler</t>
  </si>
  <si>
    <t>Matilde</t>
  </si>
  <si>
    <t>Alves</t>
  </si>
  <si>
    <t>Keyla</t>
  </si>
  <si>
    <t>Fux</t>
  </si>
  <si>
    <t>Mila</t>
  </si>
  <si>
    <t>Petraglia</t>
  </si>
  <si>
    <t>Soline</t>
  </si>
  <si>
    <t>Huber</t>
  </si>
  <si>
    <t>Soe</t>
  </si>
  <si>
    <t>Sofia</t>
  </si>
  <si>
    <t>Lucy</t>
  </si>
  <si>
    <t>Lehmann</t>
  </si>
  <si>
    <t>Elsa</t>
  </si>
  <si>
    <t>Stauffer</t>
  </si>
  <si>
    <t>Hannaé</t>
  </si>
  <si>
    <t>Brahmi</t>
  </si>
  <si>
    <t>Marwa</t>
  </si>
  <si>
    <t>Justine</t>
  </si>
  <si>
    <t>Brodard</t>
  </si>
  <si>
    <t>Tamina</t>
  </si>
  <si>
    <t>Eichhorn</t>
  </si>
  <si>
    <t>Felizia</t>
  </si>
  <si>
    <t>Ellen</t>
  </si>
  <si>
    <t>Merklin</t>
  </si>
  <si>
    <t>Evelyn</t>
  </si>
  <si>
    <t>Zuber</t>
  </si>
  <si>
    <t>Jaelle</t>
  </si>
  <si>
    <t>Weiss</t>
  </si>
  <si>
    <t>Pallagi</t>
  </si>
  <si>
    <t>Osea</t>
  </si>
  <si>
    <t>Mayer</t>
  </si>
  <si>
    <t>Selina</t>
  </si>
  <si>
    <t>Weisskopf</t>
  </si>
  <si>
    <t>Sophia</t>
  </si>
  <si>
    <t>Bloch</t>
  </si>
  <si>
    <t>Larissa</t>
  </si>
  <si>
    <t xml:space="preserve">Steiner </t>
  </si>
  <si>
    <t>Andri</t>
  </si>
  <si>
    <t>Gian</t>
  </si>
  <si>
    <t>Heri</t>
  </si>
  <si>
    <t>Büttiker</t>
  </si>
  <si>
    <t>Raphael</t>
  </si>
  <si>
    <t>Biberist aktiv !</t>
  </si>
  <si>
    <t>MERCKX</t>
  </si>
  <si>
    <t>Silja</t>
  </si>
  <si>
    <t>PAVLOVIC</t>
  </si>
  <si>
    <t>Alena</t>
  </si>
  <si>
    <t>SPIEGEL</t>
  </si>
  <si>
    <t>Giuliane</t>
  </si>
  <si>
    <t>HÜGLI</t>
  </si>
  <si>
    <t>Vanessa</t>
  </si>
  <si>
    <t>BLOCH</t>
  </si>
  <si>
    <t>Ilona</t>
  </si>
  <si>
    <t>Getu Dorneck Thierstein</t>
  </si>
  <si>
    <t>Paiva Costa</t>
  </si>
  <si>
    <t>Alicia</t>
  </si>
  <si>
    <t>Chirivi</t>
  </si>
  <si>
    <t>Eleana</t>
  </si>
  <si>
    <t>Salvi</t>
  </si>
  <si>
    <t xml:space="preserve">Studer </t>
  </si>
  <si>
    <t>Maelya</t>
  </si>
  <si>
    <t>Steinmann</t>
  </si>
  <si>
    <t>Thelma</t>
  </si>
  <si>
    <t>Mayline</t>
  </si>
  <si>
    <t xml:space="preserve">Miserez </t>
  </si>
  <si>
    <t>Rose</t>
  </si>
  <si>
    <t>Eve</t>
  </si>
  <si>
    <t xml:space="preserve">Curty </t>
  </si>
  <si>
    <t>Laïa</t>
  </si>
  <si>
    <t>Renggli</t>
  </si>
  <si>
    <t>Norah</t>
  </si>
  <si>
    <t>Goudron</t>
  </si>
  <si>
    <t>Laya</t>
  </si>
  <si>
    <t xml:space="preserve">Eicher </t>
  </si>
  <si>
    <t>Hostettmann</t>
  </si>
  <si>
    <t>Charlize</t>
  </si>
  <si>
    <t>Lüthi</t>
  </si>
  <si>
    <t>Francine</t>
  </si>
  <si>
    <t xml:space="preserve">Neuenschwander </t>
  </si>
  <si>
    <t>Ayline</t>
  </si>
  <si>
    <t>Häubi</t>
  </si>
  <si>
    <t>Malia</t>
  </si>
  <si>
    <t>Roth Raymond</t>
  </si>
  <si>
    <t>Müller</t>
  </si>
  <si>
    <t>Amstutz</t>
  </si>
  <si>
    <t>Neukomm</t>
  </si>
  <si>
    <t>Laura</t>
  </si>
  <si>
    <t>Buchser</t>
  </si>
  <si>
    <t>Fuldigo</t>
  </si>
  <si>
    <t>Ella</t>
  </si>
  <si>
    <t>Corso</t>
  </si>
  <si>
    <t>Naeva</t>
  </si>
  <si>
    <t>Mornod</t>
  </si>
  <si>
    <t>Fleury</t>
  </si>
  <si>
    <t xml:space="preserve">Marion </t>
  </si>
  <si>
    <t>Geiser</t>
  </si>
  <si>
    <t>Abigaël</t>
  </si>
  <si>
    <t>Moser</t>
  </si>
  <si>
    <t>Juliette</t>
  </si>
  <si>
    <t>Anaëlle</t>
  </si>
  <si>
    <t>Aloïse</t>
  </si>
  <si>
    <t>MONNOT</t>
  </si>
  <si>
    <t>Linda</t>
  </si>
  <si>
    <t>CORTINOVIS</t>
  </si>
  <si>
    <t>Léonore</t>
  </si>
  <si>
    <t>RAVAL</t>
  </si>
  <si>
    <t>FSG Saignelégier</t>
  </si>
  <si>
    <t xml:space="preserve">Bourquard </t>
  </si>
  <si>
    <t>Emilie</t>
  </si>
  <si>
    <t>Cattin</t>
  </si>
  <si>
    <t>Eloé</t>
  </si>
  <si>
    <t xml:space="preserve">Chappatte </t>
  </si>
  <si>
    <t>Léonie</t>
  </si>
  <si>
    <t>Eggenschwiler</t>
  </si>
  <si>
    <t>Godinat</t>
  </si>
  <si>
    <t>Joliat</t>
  </si>
  <si>
    <t>Thiévent</t>
  </si>
  <si>
    <t>Houlmann</t>
  </si>
  <si>
    <t>Naya</t>
  </si>
  <si>
    <t>Jeanguenat</t>
  </si>
  <si>
    <t>Lachat</t>
  </si>
  <si>
    <t xml:space="preserve">Prétot </t>
  </si>
  <si>
    <t>Schaller</t>
  </si>
  <si>
    <t>Chaignat</t>
  </si>
  <si>
    <t>Klay</t>
  </si>
  <si>
    <t>Prétot</t>
  </si>
  <si>
    <t xml:space="preserve">Crétin </t>
  </si>
  <si>
    <t>Nora</t>
  </si>
  <si>
    <t>Habegger</t>
  </si>
  <si>
    <t>Marine</t>
  </si>
  <si>
    <t>Henz</t>
  </si>
  <si>
    <t>Margaux</t>
  </si>
  <si>
    <t xml:space="preserve">Maitre </t>
  </si>
  <si>
    <t>Montavon</t>
  </si>
  <si>
    <t>Léanne</t>
  </si>
  <si>
    <t>Amsler</t>
  </si>
  <si>
    <t>Clélie</t>
  </si>
  <si>
    <t>Aubry</t>
  </si>
  <si>
    <t>Eléa</t>
  </si>
  <si>
    <t xml:space="preserve">Buchs </t>
  </si>
  <si>
    <t>Elise</t>
  </si>
  <si>
    <t>Catellani</t>
  </si>
  <si>
    <t>Audrey</t>
  </si>
  <si>
    <t>De Santa</t>
  </si>
  <si>
    <t>Tess</t>
  </si>
  <si>
    <t xml:space="preserve">Klay </t>
  </si>
  <si>
    <t xml:space="preserve">Donzé </t>
  </si>
  <si>
    <t>Katwashi</t>
  </si>
  <si>
    <t>Meschac</t>
  </si>
  <si>
    <t>Simon</t>
  </si>
  <si>
    <t>Kéziah</t>
  </si>
  <si>
    <t>TV Kaufleute Solothurn</t>
  </si>
  <si>
    <t>Gehri</t>
  </si>
  <si>
    <t>Leila</t>
  </si>
  <si>
    <t>Anthony</t>
  </si>
  <si>
    <t>Ify</t>
  </si>
  <si>
    <t>Lesage</t>
  </si>
  <si>
    <t>Zoe</t>
  </si>
  <si>
    <t>Wepfer</t>
  </si>
  <si>
    <t>Finnja</t>
  </si>
  <si>
    <t>Zimmermann</t>
  </si>
  <si>
    <t>Marilou</t>
  </si>
  <si>
    <t>Schütz</t>
  </si>
  <si>
    <t>Ina</t>
  </si>
  <si>
    <t>Rüeger</t>
  </si>
  <si>
    <t>Elena</t>
  </si>
  <si>
    <t>Maëlle</t>
  </si>
  <si>
    <t>Flückiger</t>
  </si>
  <si>
    <t>Lea</t>
  </si>
  <si>
    <t>Scheidegger</t>
  </si>
  <si>
    <t>Livia</t>
  </si>
  <si>
    <t>Rüegg</t>
  </si>
  <si>
    <t>Selma</t>
  </si>
  <si>
    <t>Hard</t>
  </si>
  <si>
    <t>Jelena</t>
  </si>
  <si>
    <t>Kissling</t>
  </si>
  <si>
    <t>Felicia</t>
  </si>
  <si>
    <t>Annina</t>
  </si>
  <si>
    <t>Schmutz</t>
  </si>
  <si>
    <t>Michelle</t>
  </si>
  <si>
    <t>Bucher</t>
  </si>
  <si>
    <t>Anine</t>
  </si>
  <si>
    <t>Wernli</t>
  </si>
  <si>
    <t>Loosli</t>
  </si>
  <si>
    <t>Nia</t>
  </si>
  <si>
    <t>Angéloz</t>
  </si>
  <si>
    <t>Eliane</t>
  </si>
  <si>
    <t>Strässle</t>
  </si>
  <si>
    <t>Mirjam</t>
  </si>
  <si>
    <t>von Arx</t>
  </si>
  <si>
    <t>Johanna</t>
  </si>
  <si>
    <t>Schwaller</t>
  </si>
  <si>
    <t>Alina</t>
  </si>
  <si>
    <t>Basler</t>
  </si>
  <si>
    <t>Lara Carole</t>
  </si>
  <si>
    <t>Bernhard</t>
  </si>
  <si>
    <t>Aline</t>
  </si>
  <si>
    <t>Samoel</t>
  </si>
  <si>
    <t>von Ballmoos</t>
  </si>
  <si>
    <t>Nadine</t>
  </si>
  <si>
    <t>Schelble</t>
  </si>
  <si>
    <t>Mühlemann</t>
  </si>
  <si>
    <t>Lukas</t>
  </si>
  <si>
    <t>Janssens</t>
  </si>
  <si>
    <t>Willem</t>
  </si>
  <si>
    <t>Epple</t>
  </si>
  <si>
    <t>Fabian</t>
  </si>
  <si>
    <t>Schmitter</t>
  </si>
  <si>
    <t>Joel</t>
  </si>
  <si>
    <t>Eugster</t>
  </si>
  <si>
    <t>Elio</t>
  </si>
  <si>
    <t>Affolter</t>
  </si>
  <si>
    <t>Fabio</t>
  </si>
  <si>
    <t>Minder</t>
  </si>
  <si>
    <t>Jehle</t>
  </si>
  <si>
    <t>Philipp</t>
  </si>
  <si>
    <t>Aebi</t>
  </si>
  <si>
    <t>Tim</t>
  </si>
  <si>
    <t>LLAMAS ROMERO</t>
  </si>
  <si>
    <t>Nicole</t>
  </si>
  <si>
    <t>SCHEIDEGGER</t>
  </si>
  <si>
    <t>Lisa</t>
  </si>
  <si>
    <t>ARN</t>
  </si>
  <si>
    <t>Calie</t>
  </si>
  <si>
    <t>AUBERT</t>
  </si>
  <si>
    <t>Sydney</t>
  </si>
  <si>
    <t>FERATI</t>
  </si>
  <si>
    <t>Rejana</t>
  </si>
  <si>
    <t>HABEGGER</t>
  </si>
  <si>
    <t>Lielle</t>
  </si>
  <si>
    <t>Licia</t>
  </si>
  <si>
    <t>SHARAF</t>
  </si>
  <si>
    <t>Maya</t>
  </si>
  <si>
    <t>SIMON</t>
  </si>
  <si>
    <t>Lexie</t>
  </si>
  <si>
    <t>BASS</t>
  </si>
  <si>
    <t>Cléo</t>
  </si>
  <si>
    <t>PAROZ</t>
  </si>
  <si>
    <t>Enola</t>
  </si>
  <si>
    <t>SAUVAIN</t>
  </si>
  <si>
    <t>DELETROZ</t>
  </si>
  <si>
    <t>Soha</t>
  </si>
  <si>
    <t>MORET</t>
  </si>
  <si>
    <t>FSG Tavannes</t>
  </si>
  <si>
    <t>TV Balsthal</t>
  </si>
  <si>
    <t>Citino</t>
  </si>
  <si>
    <t>Dario</t>
  </si>
  <si>
    <t>STV Hägendorf</t>
  </si>
  <si>
    <t>Egli</t>
  </si>
  <si>
    <t xml:space="preserve">Jasmine </t>
  </si>
  <si>
    <t>Haas</t>
  </si>
  <si>
    <t>Hochuli</t>
  </si>
  <si>
    <t>Hüsler</t>
  </si>
  <si>
    <t>Melina</t>
  </si>
  <si>
    <t>Peier</t>
  </si>
  <si>
    <t>Leonie</t>
  </si>
  <si>
    <t>Saner</t>
  </si>
  <si>
    <t>Gioia</t>
  </si>
  <si>
    <t>Tanner</t>
  </si>
  <si>
    <t>Wyss</t>
  </si>
  <si>
    <t>Bieri</t>
  </si>
  <si>
    <t>Laurene</t>
  </si>
  <si>
    <t>Bolt</t>
  </si>
  <si>
    <t>Samantha</t>
  </si>
  <si>
    <t>Salome</t>
  </si>
  <si>
    <t>Fürst</t>
  </si>
  <si>
    <t>Jasmin</t>
  </si>
  <si>
    <t>Hengartner</t>
  </si>
  <si>
    <t>Anik</t>
  </si>
  <si>
    <t xml:space="preserve">Ritter </t>
  </si>
  <si>
    <t>Mante</t>
  </si>
  <si>
    <t>Janine</t>
  </si>
  <si>
    <t>Räbsamen</t>
  </si>
  <si>
    <t>Lina</t>
  </si>
  <si>
    <t>Birk</t>
  </si>
  <si>
    <t>Nyla</t>
  </si>
  <si>
    <t>Rainone</t>
  </si>
  <si>
    <t>Lucidoni</t>
  </si>
  <si>
    <t>Cueni</t>
  </si>
  <si>
    <t>Amira</t>
  </si>
  <si>
    <t>Henzi</t>
  </si>
  <si>
    <t>Brechbühler</t>
  </si>
  <si>
    <t>Amy</t>
  </si>
  <si>
    <t>Berger</t>
  </si>
  <si>
    <t>Jenny</t>
  </si>
  <si>
    <t>Güntert</t>
  </si>
  <si>
    <t>Anina</t>
  </si>
  <si>
    <t>Freja</t>
  </si>
  <si>
    <t>Corfù</t>
  </si>
  <si>
    <t>Andrina</t>
  </si>
  <si>
    <t>Begic</t>
  </si>
  <si>
    <t>Elma</t>
  </si>
  <si>
    <t>Dema</t>
  </si>
  <si>
    <t>Rigo</t>
  </si>
  <si>
    <t>Nerina</t>
  </si>
  <si>
    <t>Strub</t>
  </si>
  <si>
    <t xml:space="preserve">Hofstetter </t>
  </si>
  <si>
    <t>Schüpbach</t>
  </si>
  <si>
    <t>Anna</t>
  </si>
  <si>
    <t>Seematter</t>
  </si>
  <si>
    <t>Pflanz</t>
  </si>
  <si>
    <t>Caecilie</t>
  </si>
  <si>
    <t>Bernaschina</t>
  </si>
  <si>
    <t>Knecht</t>
  </si>
  <si>
    <t>Carmen</t>
  </si>
  <si>
    <t>Ferrari</t>
  </si>
  <si>
    <t>Fiona</t>
  </si>
  <si>
    <t>Odermatt</t>
  </si>
  <si>
    <t>Sandra</t>
  </si>
  <si>
    <t>Roth</t>
  </si>
  <si>
    <t>Janis</t>
  </si>
  <si>
    <t>Getu Derendingen</t>
  </si>
  <si>
    <t>Schnyder</t>
  </si>
  <si>
    <t>Nadja</t>
  </si>
  <si>
    <t>Schuler</t>
  </si>
  <si>
    <t>Rahel</t>
  </si>
  <si>
    <t>Santos</t>
  </si>
  <si>
    <t>Schweitzer</t>
  </si>
  <si>
    <t>Rosanne</t>
  </si>
  <si>
    <t>Aria</t>
  </si>
  <si>
    <t>Nebbache</t>
  </si>
  <si>
    <t>Charline</t>
  </si>
  <si>
    <t>Hauert</t>
  </si>
  <si>
    <t>Ellie</t>
  </si>
  <si>
    <t>Riesen</t>
  </si>
  <si>
    <t>Roy</t>
  </si>
  <si>
    <t>Noélie</t>
  </si>
  <si>
    <t>Oeuvray</t>
  </si>
  <si>
    <t>Neela</t>
  </si>
  <si>
    <t>Benitez</t>
  </si>
  <si>
    <t>Rebecca</t>
  </si>
  <si>
    <t>Bairamalieva</t>
  </si>
  <si>
    <t>Milena</t>
  </si>
  <si>
    <t>Montfermé</t>
  </si>
  <si>
    <t>Dick</t>
  </si>
  <si>
    <t>Lya</t>
  </si>
  <si>
    <t>Pellegrino</t>
  </si>
  <si>
    <t>Lelia</t>
  </si>
  <si>
    <t>Cuttat</t>
  </si>
  <si>
    <t>Hayley</t>
  </si>
  <si>
    <t>Nappez</t>
  </si>
  <si>
    <t>Lionel</t>
  </si>
  <si>
    <t>Danfaca</t>
  </si>
  <si>
    <t>Zahira</t>
  </si>
  <si>
    <t>Theilkaes</t>
  </si>
  <si>
    <t>Céane</t>
  </si>
  <si>
    <t>Vuillaume</t>
  </si>
  <si>
    <t>Lana</t>
  </si>
  <si>
    <t>Riat</t>
  </si>
  <si>
    <t>Noirat</t>
  </si>
  <si>
    <t>Alexia</t>
  </si>
  <si>
    <t>Schlegel</t>
  </si>
  <si>
    <t>Eline</t>
  </si>
  <si>
    <t>Tonti</t>
  </si>
  <si>
    <t>Alessia</t>
  </si>
  <si>
    <t>Friche</t>
  </si>
  <si>
    <t>JOLIAT</t>
  </si>
  <si>
    <t>Louise</t>
  </si>
  <si>
    <t>RAIS</t>
  </si>
  <si>
    <t>Malya</t>
  </si>
  <si>
    <t>BOILLAT</t>
  </si>
  <si>
    <t>Néva</t>
  </si>
  <si>
    <t>LALLEMAND</t>
  </si>
  <si>
    <t>Elora</t>
  </si>
  <si>
    <t>CRUZ PEREIRA</t>
  </si>
  <si>
    <t>Maïli</t>
  </si>
  <si>
    <t>BOEGLI</t>
  </si>
  <si>
    <t>Lua</t>
  </si>
  <si>
    <t>COMTE</t>
  </si>
  <si>
    <t>SPRUNGER</t>
  </si>
  <si>
    <t>KAMBER</t>
  </si>
  <si>
    <t>GUELAT</t>
  </si>
  <si>
    <t>Félicie</t>
  </si>
  <si>
    <t>FSG Courfaivre</t>
  </si>
  <si>
    <t>Charlène</t>
  </si>
  <si>
    <t>TV Dulliken</t>
  </si>
  <si>
    <t>DEVAUX</t>
  </si>
  <si>
    <t>HOLZER</t>
  </si>
  <si>
    <t>Luisa</t>
  </si>
  <si>
    <t>MARTINI</t>
  </si>
  <si>
    <t>Valentina</t>
  </si>
  <si>
    <t>THOMMEN</t>
  </si>
  <si>
    <t>Hanna</t>
  </si>
  <si>
    <t>WIEDERKEHR</t>
  </si>
  <si>
    <t>Daria</t>
  </si>
  <si>
    <t>BLANCO</t>
  </si>
  <si>
    <t>GROLIMUND</t>
  </si>
  <si>
    <t>HIRSCHI</t>
  </si>
  <si>
    <t>Marina</t>
  </si>
  <si>
    <t>SCHAER</t>
  </si>
  <si>
    <t>Adriane</t>
  </si>
  <si>
    <t>HAENNI</t>
  </si>
  <si>
    <t>Elya</t>
  </si>
  <si>
    <t>HULMANN</t>
  </si>
  <si>
    <t>KOLLER</t>
  </si>
  <si>
    <t>Yaëlle</t>
  </si>
  <si>
    <t>SCHALLER</t>
  </si>
  <si>
    <t>JENNER</t>
  </si>
  <si>
    <t>Anya</t>
  </si>
  <si>
    <t>NYFELER</t>
  </si>
  <si>
    <t>ROSSE</t>
  </si>
  <si>
    <t>OLIVEIRA</t>
  </si>
  <si>
    <t>ORY</t>
  </si>
  <si>
    <t>Maëlya</t>
  </si>
  <si>
    <t>OSWALD</t>
  </si>
  <si>
    <t>VOILLAT</t>
  </si>
  <si>
    <t>Alixe</t>
  </si>
  <si>
    <t>ALLEMANN</t>
  </si>
  <si>
    <t>Youna</t>
  </si>
  <si>
    <t>ASSEO</t>
  </si>
  <si>
    <t>Sarah</t>
  </si>
  <si>
    <t>GERALDES</t>
  </si>
  <si>
    <t>Kelya</t>
  </si>
  <si>
    <t>GODINAT</t>
  </si>
  <si>
    <t>Maëline</t>
  </si>
  <si>
    <t>MOLLIET</t>
  </si>
  <si>
    <t>Salomé</t>
  </si>
  <si>
    <t>SANGLARD</t>
  </si>
  <si>
    <t>Irina</t>
  </si>
  <si>
    <t>VARE</t>
  </si>
  <si>
    <t>KOTTELAT</t>
  </si>
  <si>
    <t>QUELOZ</t>
  </si>
  <si>
    <t>Alyssa</t>
  </si>
  <si>
    <t>RAFFERMATI</t>
  </si>
  <si>
    <t>BAUMGARTNER</t>
  </si>
  <si>
    <t>CHETELAT</t>
  </si>
  <si>
    <t>MICHEL</t>
  </si>
  <si>
    <t>SPIES</t>
  </si>
  <si>
    <t>Alizée</t>
  </si>
  <si>
    <t>FUHRIMANN</t>
  </si>
  <si>
    <t>Erin</t>
  </si>
  <si>
    <t>MAMIE</t>
  </si>
  <si>
    <t>HUNGERBUEHLER</t>
  </si>
  <si>
    <t>Timéa</t>
  </si>
  <si>
    <t>FLEURY</t>
  </si>
  <si>
    <t>Célien</t>
  </si>
  <si>
    <t>Phil</t>
  </si>
  <si>
    <t>NOA</t>
  </si>
  <si>
    <t>Eloi</t>
  </si>
  <si>
    <t>Maël</t>
  </si>
  <si>
    <t>BENITEZ</t>
  </si>
  <si>
    <t>Adelia</t>
  </si>
  <si>
    <t>PLOMB</t>
  </si>
  <si>
    <t>Eléonore</t>
  </si>
  <si>
    <t>STALDER</t>
  </si>
  <si>
    <t>Amalya</t>
  </si>
  <si>
    <t>Gym Juniors La Chaux-De-Fonds</t>
  </si>
  <si>
    <t xml:space="preserve">BÖSER </t>
  </si>
  <si>
    <t>Jule</t>
  </si>
  <si>
    <t>THEURILLAT</t>
  </si>
  <si>
    <t>Yann</t>
  </si>
  <si>
    <t>SINGELE</t>
  </si>
  <si>
    <t>Manon</t>
  </si>
  <si>
    <t>TV Oberbuchsiten</t>
  </si>
  <si>
    <t>Luca</t>
  </si>
  <si>
    <t>Giona</t>
  </si>
  <si>
    <t>BRACK</t>
  </si>
  <si>
    <t>Neo</t>
  </si>
  <si>
    <t>NÜNLIST</t>
  </si>
  <si>
    <t>Silas</t>
  </si>
  <si>
    <t>BOURQUIN</t>
  </si>
  <si>
    <t>Thalia</t>
  </si>
  <si>
    <t>CHOFFAT</t>
  </si>
  <si>
    <t>Eryne</t>
  </si>
  <si>
    <t>FROIDEVAUX</t>
  </si>
  <si>
    <t>Clara</t>
  </si>
  <si>
    <t>DUFOUR</t>
  </si>
  <si>
    <t>Séhanne</t>
  </si>
  <si>
    <t>PLUMEZ</t>
  </si>
  <si>
    <t>Maelia</t>
  </si>
  <si>
    <t>ROSSEL</t>
  </si>
  <si>
    <t>TOMASSINI</t>
  </si>
  <si>
    <t>Maura</t>
  </si>
  <si>
    <t>DONZE</t>
  </si>
  <si>
    <t>Marie</t>
  </si>
  <si>
    <t>MEYLAN</t>
  </si>
  <si>
    <t>GUENOT</t>
  </si>
  <si>
    <t>Mellie</t>
  </si>
  <si>
    <t>VONLANTHEN</t>
  </si>
  <si>
    <t>Alissa</t>
  </si>
  <si>
    <t>Asséo</t>
  </si>
  <si>
    <t>Baratelli</t>
  </si>
  <si>
    <t>Boillat</t>
  </si>
  <si>
    <t>Braichet</t>
  </si>
  <si>
    <t>Laïs</t>
  </si>
  <si>
    <t>De Luca</t>
  </si>
  <si>
    <t>Livy</t>
  </si>
  <si>
    <t>Germann</t>
  </si>
  <si>
    <t>Eloïse</t>
  </si>
  <si>
    <t>Membrez</t>
  </si>
  <si>
    <t>Maxine</t>
  </si>
  <si>
    <t>Izia</t>
  </si>
  <si>
    <t>Mouzo</t>
  </si>
  <si>
    <t>Stella</t>
  </si>
  <si>
    <t>Serapiglia</t>
  </si>
  <si>
    <t>Elisa</t>
  </si>
  <si>
    <t>Sommer</t>
  </si>
  <si>
    <t>Spano</t>
  </si>
  <si>
    <t>Aemisegger</t>
  </si>
  <si>
    <t>Charlotte</t>
  </si>
  <si>
    <t>Aliya</t>
  </si>
  <si>
    <t>Comte</t>
  </si>
  <si>
    <t>Garance</t>
  </si>
  <si>
    <t>Donzé</t>
  </si>
  <si>
    <t>Ophélie</t>
  </si>
  <si>
    <t>Gracia Lemonnier</t>
  </si>
  <si>
    <t>Thaïs</t>
  </si>
  <si>
    <t>Anaelle</t>
  </si>
  <si>
    <t>Kocher</t>
  </si>
  <si>
    <t>Koller</t>
  </si>
  <si>
    <t>Léchenne</t>
  </si>
  <si>
    <t>Loriol</t>
  </si>
  <si>
    <t>Elie</t>
  </si>
  <si>
    <t>Gigon</t>
  </si>
  <si>
    <t>Déborah</t>
  </si>
  <si>
    <t>Gobat</t>
  </si>
  <si>
    <t>Xhaqkaj</t>
  </si>
  <si>
    <t>Enila</t>
  </si>
  <si>
    <t>Bertoud</t>
  </si>
  <si>
    <t>Victoria</t>
  </si>
  <si>
    <t>Gangi</t>
  </si>
  <si>
    <t>Kiara</t>
  </si>
  <si>
    <t>Migliano</t>
  </si>
  <si>
    <t>Orlandini</t>
  </si>
  <si>
    <t>Noémie</t>
  </si>
  <si>
    <t>FLÜKIGER</t>
  </si>
  <si>
    <t>PROBST</t>
  </si>
  <si>
    <t>Pauline</t>
  </si>
  <si>
    <t>VOISARD</t>
  </si>
  <si>
    <t>LOVY</t>
  </si>
  <si>
    <t>LEUENBERGER</t>
  </si>
  <si>
    <t>STEINER</t>
  </si>
  <si>
    <t>Aliyah</t>
  </si>
  <si>
    <t>FRICHE</t>
  </si>
  <si>
    <t>Augustine</t>
  </si>
  <si>
    <t>Kellia</t>
  </si>
  <si>
    <t>HILL</t>
  </si>
  <si>
    <t>BERGERON</t>
  </si>
  <si>
    <t>PEDROCCHI</t>
  </si>
  <si>
    <t>CIOCCHI</t>
  </si>
  <si>
    <t>SEURET</t>
  </si>
  <si>
    <t>Nélia</t>
  </si>
  <si>
    <t>GONZALEZ</t>
  </si>
  <si>
    <t>Anahys</t>
  </si>
  <si>
    <t>Lilly</t>
  </si>
  <si>
    <t>Chiara</t>
  </si>
  <si>
    <t>BÜTIKOFER</t>
  </si>
  <si>
    <t>Lila</t>
  </si>
  <si>
    <t>BOZZA</t>
  </si>
  <si>
    <t>SCHÜTTEL</t>
  </si>
  <si>
    <t>BAILLIF</t>
  </si>
  <si>
    <t>Louane</t>
  </si>
  <si>
    <t>MACQUAT</t>
  </si>
  <si>
    <t>ORIET</t>
  </si>
  <si>
    <t>DOCOURT</t>
  </si>
  <si>
    <t>Timothé</t>
  </si>
  <si>
    <t>DE SIMONE</t>
  </si>
  <si>
    <t>Flavio</t>
  </si>
  <si>
    <t>VILLEMIN</t>
  </si>
  <si>
    <t>Benoit</t>
  </si>
  <si>
    <t>SAUTEBIN</t>
  </si>
  <si>
    <t xml:space="preserve">Olivia </t>
  </si>
  <si>
    <t>BEUCHAT</t>
  </si>
  <si>
    <t>Célia</t>
  </si>
  <si>
    <t>ODIET</t>
  </si>
  <si>
    <t>BRUAT</t>
  </si>
  <si>
    <t>MAITRE</t>
  </si>
  <si>
    <t>Line</t>
  </si>
  <si>
    <t>COMMENT</t>
  </si>
  <si>
    <t>JEANNERAT</t>
  </si>
  <si>
    <t>BUCHS</t>
  </si>
  <si>
    <t>Naora</t>
  </si>
  <si>
    <t>Zaélie</t>
  </si>
  <si>
    <t>Solène</t>
  </si>
  <si>
    <t>f</t>
  </si>
  <si>
    <t>BOLZI</t>
  </si>
  <si>
    <t>Zaïa</t>
  </si>
  <si>
    <t>CREVOISIER</t>
  </si>
  <si>
    <t>Alissya</t>
  </si>
  <si>
    <t>DUGESTE</t>
  </si>
  <si>
    <t>Louna</t>
  </si>
  <si>
    <t>FLUCK</t>
  </si>
  <si>
    <t>GENTILE</t>
  </si>
  <si>
    <t>Alexane</t>
  </si>
  <si>
    <t>Lindsay</t>
  </si>
  <si>
    <t>BOUVERAT</t>
  </si>
  <si>
    <t>Fejzullahu</t>
  </si>
  <si>
    <t>Timmermann</t>
  </si>
  <si>
    <t>Gabriela</t>
  </si>
  <si>
    <t>Racine</t>
  </si>
  <si>
    <t>Rizzo</t>
  </si>
  <si>
    <t>Terreaux</t>
  </si>
  <si>
    <t>Käslin</t>
  </si>
  <si>
    <t>Bourgnon</t>
  </si>
  <si>
    <t>Maître</t>
  </si>
  <si>
    <t>Anaée</t>
  </si>
  <si>
    <t>Aïnhoa</t>
  </si>
  <si>
    <t>CATELLA</t>
  </si>
  <si>
    <t>Laïla</t>
  </si>
  <si>
    <t>GIGANDET</t>
  </si>
  <si>
    <t>WALTI</t>
  </si>
  <si>
    <t>Kenesha</t>
  </si>
  <si>
    <t>SOUSA-DE-OLIVERA</t>
  </si>
  <si>
    <t>Nikita</t>
  </si>
  <si>
    <t>ALVES-PORTALEONI</t>
  </si>
  <si>
    <t>MARCHAND</t>
  </si>
  <si>
    <t>Carla</t>
  </si>
  <si>
    <t>Lou</t>
  </si>
  <si>
    <t>CHEVAL</t>
  </si>
  <si>
    <t>Cassandre</t>
  </si>
  <si>
    <t>CORTAT</t>
  </si>
  <si>
    <t>Elodie</t>
  </si>
  <si>
    <t>MISEREZ</t>
  </si>
  <si>
    <t>ROMERO</t>
  </si>
  <si>
    <t>TEYTAZ</t>
  </si>
  <si>
    <t>Mélie</t>
  </si>
  <si>
    <t>Fémina-Sport Glovelier                                              7</t>
  </si>
  <si>
    <t>G.S Courchapoix                                                     4</t>
  </si>
  <si>
    <t xml:space="preserve">STV Hägendorf                                            9                                  </t>
  </si>
  <si>
    <t xml:space="preserve"> </t>
  </si>
  <si>
    <t>TV Kaufleute Solothurn                                  9</t>
  </si>
  <si>
    <t>Biberist Aktiv!                                              5</t>
  </si>
  <si>
    <t>GETU Matzendorf                                        4</t>
  </si>
  <si>
    <t>TurnSport Zuchwil                                         2</t>
  </si>
  <si>
    <t>GETU Dorneck Thierstein                              3</t>
  </si>
  <si>
    <t>FSG Colombier agrès                                    2</t>
  </si>
  <si>
    <t>Fémina-Sport Glovelier                                      7</t>
  </si>
  <si>
    <t>TV Kaufleute Solothurn                                        8</t>
  </si>
  <si>
    <t>TV Wolfwil                                                                                 6</t>
  </si>
  <si>
    <t>STV Hägendorf                                                     5</t>
  </si>
  <si>
    <t>GETU Dorneck Thierstein                                                     2</t>
  </si>
  <si>
    <t>G.S Courchapoix                                                  2</t>
  </si>
  <si>
    <t>Genève                                                            1</t>
  </si>
  <si>
    <t>Biberist Aktiv!                                                       1</t>
  </si>
  <si>
    <t>32 gymnastes</t>
  </si>
  <si>
    <t>C6Fa</t>
  </si>
  <si>
    <t>C5G</t>
  </si>
  <si>
    <t>groupe 5
engin départ
Barres parallèles</t>
  </si>
  <si>
    <t>Team Baselland                                                       4</t>
  </si>
  <si>
    <t>Fémina-Sport Glovelier                                7</t>
  </si>
  <si>
    <t>6 gym.</t>
  </si>
  <si>
    <t>STV Hägendorf                                            4</t>
  </si>
  <si>
    <t>FSG Courfaivre                                           1</t>
  </si>
  <si>
    <t>Team Baselland                                            4</t>
  </si>
  <si>
    <t>Team Jura bernois                                       1</t>
  </si>
  <si>
    <t>TV Wolfwil                                                    2</t>
  </si>
  <si>
    <t>Gym Juniors La Chaux-de-Fonds                    1</t>
  </si>
  <si>
    <t>GETU Derendingen                                        2</t>
  </si>
  <si>
    <t>FSG Colombier agrès                                     1</t>
  </si>
  <si>
    <t>TV Wolfwil                                                         4</t>
  </si>
  <si>
    <t>TV Kaufleute Solothurn                                        3</t>
  </si>
  <si>
    <t>TurnSport Zuchwil                                                  1</t>
  </si>
  <si>
    <t>Biberist akitiv!                                                        2</t>
  </si>
  <si>
    <t>Fémina-Sport Glovelier                                          2</t>
  </si>
  <si>
    <t>Team Baselland                                                    1</t>
  </si>
  <si>
    <t>TV Wolfwil                                                            3</t>
  </si>
  <si>
    <t>TV Kaufleute Solothurn                                          1</t>
  </si>
  <si>
    <t>TV Oberbuchsiten                                                   4</t>
  </si>
  <si>
    <t>Fémina-Sport Glovelier                                            1</t>
  </si>
  <si>
    <t xml:space="preserve">11 gym </t>
  </si>
  <si>
    <t>TV Wolfwil                                                                               1</t>
  </si>
  <si>
    <t>TV Kaufleute Solothurn                                         4</t>
  </si>
  <si>
    <t>Team Jura bernois                                                1</t>
  </si>
  <si>
    <t>TV Kaufleute Solothurn                                                          2</t>
  </si>
  <si>
    <t>TV Balsthal                                                           1</t>
  </si>
  <si>
    <t>Gym Junior La Chaux-de-Fonds                              2</t>
  </si>
  <si>
    <t>36 gymnastes</t>
  </si>
  <si>
    <t>Groupe 1</t>
  </si>
  <si>
    <t>Groupe 2</t>
  </si>
  <si>
    <t>Groupe 3</t>
  </si>
  <si>
    <t>Groupe 4</t>
  </si>
  <si>
    <t>Groupe 5</t>
  </si>
  <si>
    <t>Groupe 6</t>
  </si>
  <si>
    <t>Groupe 7</t>
  </si>
  <si>
    <t xml:space="preserve">FSG Les Verrières                                       3 </t>
  </si>
  <si>
    <t>TV Dulliken                                                            1</t>
  </si>
  <si>
    <t>Biberist Aktiv!                                                           4</t>
  </si>
  <si>
    <t>Samedi 3 mai 2025- Samstag, 3.Mai 2025</t>
  </si>
  <si>
    <t>Dimanche 4 mai 2025</t>
  </si>
  <si>
    <t>C1Fa/C1G</t>
  </si>
  <si>
    <t>C1Fb</t>
  </si>
  <si>
    <t>G.S Courchapoix                                                             10+1g</t>
  </si>
  <si>
    <t>FSG Courfaivre                                                          9</t>
  </si>
  <si>
    <t>FSG Courroux-Courcelon                                               8+1g</t>
  </si>
  <si>
    <t>Fémina Develier                                                             3</t>
  </si>
  <si>
    <t>Sport-Gym Courtételle (groupe 1)                                       12</t>
  </si>
  <si>
    <t>FSG Malleray-Bévillard                                                        6</t>
  </si>
  <si>
    <t>FSG St-Imier                                                                      5</t>
  </si>
  <si>
    <t>FSG Saignelégier                                                                  4</t>
  </si>
  <si>
    <t>Gym-Sport Porrentruy                                                            8</t>
  </si>
  <si>
    <t>FSG Les Breuleux                                                                5</t>
  </si>
  <si>
    <t>FSG Courgenay                                                                    3</t>
  </si>
  <si>
    <t>FSG Le Norimont                                                                  2</t>
  </si>
  <si>
    <t xml:space="preserve">42 gymnastes </t>
  </si>
  <si>
    <t xml:space="preserve">47 gymnastes </t>
  </si>
  <si>
    <t>C3Fa/C3g</t>
  </si>
  <si>
    <t>Groupe sportif Courchapoix                                    7</t>
  </si>
  <si>
    <t>7  gym.</t>
  </si>
  <si>
    <t>FSG Courroux-Courcelon                                           7+2g</t>
  </si>
  <si>
    <t xml:space="preserve">9 gym. </t>
  </si>
  <si>
    <t>Gym-Sport Porrentruy                                                  7</t>
  </si>
  <si>
    <t>Fémina Develier                                                         1</t>
  </si>
  <si>
    <t>FSG Tavannes                                                                  7</t>
  </si>
  <si>
    <t>31  gymnastes</t>
  </si>
  <si>
    <t>FSG St-Imier                                                                      4</t>
  </si>
  <si>
    <t>FSG Malleray-Bévillard                                                        4</t>
  </si>
  <si>
    <t>FSG Les Breuleux                                                               3</t>
  </si>
  <si>
    <t>Sport-Gym Courtételle                                                            3</t>
  </si>
  <si>
    <t>FSG Saignelégier                                                                   5</t>
  </si>
  <si>
    <t>8  gym.</t>
  </si>
  <si>
    <t>Fémina-Sport Boncourt                                                           3</t>
  </si>
  <si>
    <t>Fémina-Sport Glovelier                                                                                 3</t>
  </si>
  <si>
    <t>34 gymnastes</t>
  </si>
  <si>
    <t>C1Fa/C1G/C3Fa/C3G</t>
  </si>
  <si>
    <t>C4F</t>
  </si>
  <si>
    <t>FSG Féminine Tavannes                                                        5</t>
  </si>
  <si>
    <t>FSG St-Imier                                                                         3</t>
  </si>
  <si>
    <t>Sport-Gym Courtételle                                                             1</t>
  </si>
  <si>
    <t>Groupe sportif Courchapoix                                                    4</t>
  </si>
  <si>
    <t>FSG Le Noirmont                                                                    1</t>
  </si>
  <si>
    <t>FSG Féminine Reconvilier                                                        5</t>
  </si>
  <si>
    <t>C2Fa</t>
  </si>
  <si>
    <t>C2Fb/C2G</t>
  </si>
  <si>
    <t>C2Fa/C4F</t>
  </si>
  <si>
    <t>FSG Malleray-Bévillard                                                           2</t>
  </si>
  <si>
    <t>FSG Courroux-Courcelon                                                       7</t>
  </si>
  <si>
    <t>Sport-Gym Courtételle   (groupe 1)                                          9</t>
  </si>
  <si>
    <t>Groupe sportif Courchapoix   (groupe 1)                                  9</t>
  </si>
  <si>
    <t>FSG Le Norimont                                                                  6</t>
  </si>
  <si>
    <t>Fémina Develier                                                                    4</t>
  </si>
  <si>
    <t>FSG St-Imier                                                                        6</t>
  </si>
  <si>
    <t>FSG Les Breuleux                                                                4</t>
  </si>
  <si>
    <t>FSG Tavannes                                                                 2</t>
  </si>
  <si>
    <t xml:space="preserve">Sport-Gym Courtételle   (groupe 2)                                         5 </t>
  </si>
  <si>
    <t>FSG Courfaivre                                                                                             1</t>
  </si>
  <si>
    <t>Fémina-Sport Glovelier                                                         6</t>
  </si>
  <si>
    <t>FSG Saignelégier                                                                 4</t>
  </si>
  <si>
    <t xml:space="preserve">39  gymnastes </t>
  </si>
  <si>
    <t>Groupe sportif Courchapoix (groupe 2)                                   3 g</t>
  </si>
  <si>
    <t xml:space="preserve">Groupe 2 </t>
  </si>
  <si>
    <t xml:space="preserve"> C5Fa/C6Fa</t>
  </si>
  <si>
    <t>C7F/C5G/C6G/C7G/CH</t>
  </si>
  <si>
    <t>7h30</t>
  </si>
  <si>
    <t>8h10</t>
  </si>
  <si>
    <t>10h10</t>
  </si>
  <si>
    <t>9h55</t>
  </si>
  <si>
    <t>10h15</t>
  </si>
  <si>
    <t>12h05</t>
  </si>
  <si>
    <t>C1Fb/C3Fb</t>
  </si>
  <si>
    <t>13h00</t>
  </si>
  <si>
    <t>16h30</t>
  </si>
  <si>
    <t>14h45</t>
  </si>
  <si>
    <t>14h50</t>
  </si>
  <si>
    <t>C3Fb</t>
  </si>
  <si>
    <t>Samedi 3 mai 2025 - Samstag, 3.Mai 2025</t>
  </si>
  <si>
    <t>C5Fa/C6Fa</t>
  </si>
  <si>
    <t>10h55</t>
  </si>
  <si>
    <t>C5Fb/C6Fb/CD</t>
  </si>
  <si>
    <t>Gym Junior La Chaux-de-Fonds                                1</t>
  </si>
  <si>
    <t>FSG Courroux-Courcelon                                          3</t>
  </si>
  <si>
    <t>Team Baselland (groupe 1)                                                       1</t>
  </si>
  <si>
    <t>Team Jura bernois                                                     8</t>
  </si>
  <si>
    <t>Genève                                                       2</t>
  </si>
  <si>
    <t>Team Baselland  (groupe 3)                            4</t>
  </si>
  <si>
    <t>Team Baselland  (groupe 2)                            6</t>
  </si>
  <si>
    <t>Team Baselland  (groupe 4)                            2</t>
  </si>
  <si>
    <t>TV Dulliken                                                 4</t>
  </si>
  <si>
    <t>TV Subingen                                               4</t>
  </si>
  <si>
    <t>TurnSport Zuchwil                                        2</t>
  </si>
  <si>
    <t>Team Baselland  (groupe 5)                            5</t>
  </si>
  <si>
    <t>Team Baselland  (groupe 6)                            1</t>
  </si>
  <si>
    <t>Team Baselland  (groupe 7)                           1</t>
  </si>
  <si>
    <t>C6Fb/CD</t>
  </si>
  <si>
    <t>TV Kaufleute Solothurn                                          9</t>
  </si>
  <si>
    <t>Fémina-Sport Glovelier                                             7</t>
  </si>
  <si>
    <t>G.S Courchapoix                                                     3</t>
  </si>
  <si>
    <t>TV Wolfwil                                                               6</t>
  </si>
  <si>
    <t>Genève                                                       1</t>
  </si>
  <si>
    <t>FSG Les Verrières                                       1</t>
  </si>
  <si>
    <t>FSG Colombier agrès                                              1</t>
  </si>
  <si>
    <t>TV Kaufleute Solothurn                                  5</t>
  </si>
  <si>
    <t>9h00</t>
  </si>
  <si>
    <t>8h45</t>
  </si>
  <si>
    <t>8h55</t>
  </si>
  <si>
    <t>13h30</t>
  </si>
  <si>
    <t>14h10</t>
  </si>
  <si>
    <t>14h15</t>
  </si>
  <si>
    <t>13h55</t>
  </si>
  <si>
    <t>10h45</t>
  </si>
  <si>
    <t>47 gymnastes</t>
  </si>
  <si>
    <t>11h15</t>
  </si>
  <si>
    <t>16h20</t>
  </si>
  <si>
    <t>TV Wolfwil                                                   3</t>
  </si>
  <si>
    <t>Gym-Sport Porrentruy                                                      6+1g</t>
  </si>
  <si>
    <t>GETU Matzendorf                                                     3</t>
  </si>
  <si>
    <t>Hungerbuehler</t>
  </si>
  <si>
    <t>G.S Courchapoix                                         2</t>
  </si>
  <si>
    <t>Sport-Gym Courtételle (Groupe 2)                                           3</t>
  </si>
  <si>
    <t xml:space="preserve">G.S Courchapoix                                                                   3 </t>
  </si>
  <si>
    <t>45 gymanstes</t>
  </si>
  <si>
    <t>36  gymanstes</t>
  </si>
  <si>
    <t>38 gymnastes</t>
  </si>
  <si>
    <t>17h00</t>
  </si>
  <si>
    <t>ANDREADAKIS</t>
  </si>
  <si>
    <t>FSG Le Norimont                                                                  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</si>
</sst>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7" formatCode="[$-40C]General"/>
  </numFmts>
  <fonts count="62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b/>
      <sz val="10"/>
      <name val="Arial"/>
      <family val="2"/>
    </font>
    <font>
      <u/>
      <sz val="8.5"/>
      <color indexed="12"/>
      <name val="Times New Roman"/>
      <family val="1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i/>
      <sz val="10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i/>
      <sz val="8"/>
      <color indexed="55"/>
      <name val="Arial"/>
      <family val="2"/>
    </font>
    <font>
      <b/>
      <sz val="14"/>
      <name val="Arial"/>
      <family val="2"/>
    </font>
    <font>
      <sz val="11"/>
      <color indexed="8"/>
      <name val="Calibri"/>
      <family val="2"/>
      <charset val="1"/>
    </font>
    <font>
      <u/>
      <sz val="10"/>
      <color indexed="12"/>
      <name val="Arial"/>
      <family val="2"/>
      <charset val="1"/>
    </font>
    <font>
      <sz val="9"/>
      <name val="Geneva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indexed="2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indexed="18"/>
      <name val="Calibri"/>
      <family val="2"/>
      <scheme val="minor"/>
    </font>
    <font>
      <u/>
      <sz val="10"/>
      <color theme="10"/>
      <name val="Arial"/>
      <family val="2"/>
    </font>
    <font>
      <sz val="16"/>
      <name val="Arial"/>
      <family val="2"/>
    </font>
    <font>
      <sz val="18"/>
      <name val="Arial"/>
      <family val="2"/>
    </font>
    <font>
      <b/>
      <sz val="18"/>
      <name val="Arial"/>
      <family val="2"/>
    </font>
    <font>
      <sz val="24"/>
      <name val="Arial"/>
      <family val="2"/>
    </font>
    <font>
      <b/>
      <sz val="24"/>
      <name val="Arial"/>
      <family val="2"/>
    </font>
    <font>
      <sz val="11"/>
      <color rgb="FF000000"/>
      <name val="Calibri"/>
      <family val="2"/>
      <charset val="1"/>
    </font>
    <font>
      <u/>
      <sz val="11"/>
      <color rgb="FF0563C1"/>
      <name val="Calibri"/>
      <family val="2"/>
      <charset val="1"/>
    </font>
    <font>
      <b/>
      <sz val="28"/>
      <name val="Arial"/>
      <family val="2"/>
    </font>
    <font>
      <sz val="28"/>
      <name val="Arial"/>
      <family val="2"/>
    </font>
    <font>
      <i/>
      <sz val="28"/>
      <color indexed="55"/>
      <name val="Arial"/>
      <family val="2"/>
    </font>
    <font>
      <b/>
      <i/>
      <sz val="18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C7CE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79998168889431442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auto="1"/>
      </bottom>
      <diagonal/>
    </border>
  </borders>
  <cellStyleXfs count="42">
    <xf numFmtId="0" fontId="0" fillId="0" borderId="0"/>
    <xf numFmtId="167" fontId="43" fillId="0" borderId="0" applyBorder="0" applyProtection="0"/>
    <xf numFmtId="0" fontId="39" fillId="0" borderId="0"/>
    <xf numFmtId="0" fontId="44" fillId="6" borderId="0" applyNumberFormat="0" applyBorder="0" applyAlignment="0" applyProtection="0"/>
    <xf numFmtId="0" fontId="27" fillId="0" borderId="0" applyNumberFormat="0" applyFill="0" applyBorder="0" applyAlignment="0" applyProtection="0"/>
    <xf numFmtId="0" fontId="40" fillId="0" borderId="0"/>
    <xf numFmtId="0" fontId="29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28" fillId="0" borderId="0"/>
    <xf numFmtId="0" fontId="31" fillId="0" borderId="0"/>
    <xf numFmtId="0" fontId="42" fillId="0" borderId="0"/>
    <xf numFmtId="0" fontId="46" fillId="0" borderId="0"/>
    <xf numFmtId="0" fontId="25" fillId="0" borderId="0"/>
    <xf numFmtId="0" fontId="47" fillId="0" borderId="0"/>
    <xf numFmtId="0" fontId="28" fillId="0" borderId="0"/>
    <xf numFmtId="0" fontId="41" fillId="0" borderId="0"/>
    <xf numFmtId="0" fontId="50" fillId="0" borderId="0" applyNumberFormat="0" applyFill="0" applyBorder="0" applyAlignment="0" applyProtection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56" fillId="0" borderId="0"/>
    <xf numFmtId="0" fontId="57" fillId="0" borderId="0" applyBorder="0" applyProtection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302">
    <xf numFmtId="0" fontId="0" fillId="0" borderId="0" xfId="0"/>
    <xf numFmtId="0" fontId="26" fillId="0" borderId="0" xfId="0" applyFont="1"/>
    <xf numFmtId="0" fontId="28" fillId="0" borderId="0" xfId="0" applyFont="1" applyAlignment="1">
      <alignment horizontal="center"/>
    </xf>
    <xf numFmtId="0" fontId="31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36" fillId="0" borderId="0" xfId="12" applyFont="1"/>
    <xf numFmtId="0" fontId="34" fillId="0" borderId="0" xfId="12" applyFont="1" applyAlignment="1">
      <alignment horizontal="right" wrapText="1"/>
    </xf>
    <xf numFmtId="0" fontId="33" fillId="5" borderId="8" xfId="12" applyFont="1" applyFill="1" applyBorder="1" applyAlignment="1">
      <alignment horizontal="center" vertical="center" wrapText="1"/>
    </xf>
    <xf numFmtId="0" fontId="33" fillId="5" borderId="10" xfId="12" applyFont="1" applyFill="1" applyBorder="1" applyAlignment="1">
      <alignment horizontal="center" vertical="center" wrapText="1"/>
    </xf>
    <xf numFmtId="0" fontId="31" fillId="4" borderId="0" xfId="12" applyFont="1" applyFill="1" applyAlignment="1">
      <alignment horizontal="center" vertical="center"/>
    </xf>
    <xf numFmtId="0" fontId="31" fillId="0" borderId="0" xfId="12" applyFont="1" applyAlignment="1">
      <alignment horizontal="center" vertical="center"/>
    </xf>
    <xf numFmtId="0" fontId="33" fillId="0" borderId="11" xfId="12" applyFont="1" applyBorder="1" applyAlignment="1">
      <alignment horizontal="left" vertical="center"/>
    </xf>
    <xf numFmtId="0" fontId="31" fillId="0" borderId="1" xfId="12" applyFont="1" applyBorder="1" applyAlignment="1">
      <alignment horizontal="center" vertical="center" wrapText="1"/>
    </xf>
    <xf numFmtId="0" fontId="33" fillId="0" borderId="0" xfId="12" applyFont="1" applyAlignment="1">
      <alignment horizontal="left"/>
    </xf>
    <xf numFmtId="0" fontId="31" fillId="4" borderId="0" xfId="0" applyFont="1" applyFill="1" applyAlignment="1">
      <alignment horizontal="left"/>
    </xf>
    <xf numFmtId="0" fontId="33" fillId="4" borderId="0" xfId="12" applyFont="1" applyFill="1" applyAlignment="1">
      <alignment horizontal="left"/>
    </xf>
    <xf numFmtId="20" fontId="37" fillId="4" borderId="12" xfId="12" applyNumberFormat="1" applyFont="1" applyFill="1" applyBorder="1" applyAlignment="1">
      <alignment horizontal="center" vertical="center"/>
    </xf>
    <xf numFmtId="0" fontId="31" fillId="0" borderId="0" xfId="0" applyFont="1" applyAlignment="1">
      <alignment horizontal="left"/>
    </xf>
    <xf numFmtId="0" fontId="31" fillId="4" borderId="0" xfId="0" applyFont="1" applyFill="1" applyAlignment="1">
      <alignment horizontal="left" vertical="center"/>
    </xf>
    <xf numFmtId="0" fontId="33" fillId="4" borderId="0" xfId="12" applyFont="1" applyFill="1" applyAlignment="1">
      <alignment horizontal="left" vertical="center"/>
    </xf>
    <xf numFmtId="0" fontId="31" fillId="0" borderId="0" xfId="0" applyFont="1" applyAlignment="1">
      <alignment horizontal="left" vertical="center"/>
    </xf>
    <xf numFmtId="0" fontId="33" fillId="0" borderId="0" xfId="12" applyFont="1" applyAlignment="1">
      <alignment horizontal="left" vertical="center"/>
    </xf>
    <xf numFmtId="0" fontId="31" fillId="0" borderId="12" xfId="12" applyFont="1" applyBorder="1" applyAlignment="1">
      <alignment horizontal="center" vertical="center"/>
    </xf>
    <xf numFmtId="0" fontId="35" fillId="0" borderId="0" xfId="0" applyFont="1" applyAlignment="1">
      <alignment horizontal="center"/>
    </xf>
    <xf numFmtId="0" fontId="32" fillId="0" borderId="0" xfId="12" applyFont="1" applyAlignment="1">
      <alignment horizontal="center" vertical="center" wrapText="1"/>
    </xf>
    <xf numFmtId="0" fontId="36" fillId="0" borderId="0" xfId="12" applyFont="1" applyAlignment="1">
      <alignment horizontal="center"/>
    </xf>
    <xf numFmtId="0" fontId="35" fillId="7" borderId="0" xfId="0" applyFont="1" applyFill="1" applyAlignment="1">
      <alignment horizontal="center"/>
    </xf>
    <xf numFmtId="0" fontId="28" fillId="7" borderId="0" xfId="0" applyFont="1" applyFill="1" applyAlignment="1">
      <alignment horizontal="center"/>
    </xf>
    <xf numFmtId="20" fontId="37" fillId="4" borderId="6" xfId="12" applyNumberFormat="1" applyFont="1" applyFill="1" applyBorder="1" applyAlignment="1">
      <alignment horizontal="center" vertical="center"/>
    </xf>
    <xf numFmtId="2" fontId="31" fillId="0" borderId="4" xfId="12" applyNumberFormat="1" applyFont="1" applyBorder="1" applyAlignment="1">
      <alignment horizontal="center" vertical="center"/>
    </xf>
    <xf numFmtId="20" fontId="31" fillId="0" borderId="0" xfId="12" applyNumberFormat="1" applyFont="1" applyAlignment="1">
      <alignment horizontal="center" vertical="center"/>
    </xf>
    <xf numFmtId="0" fontId="35" fillId="0" borderId="4" xfId="12" applyFont="1" applyBorder="1" applyAlignment="1">
      <alignment horizontal="center"/>
    </xf>
    <xf numFmtId="0" fontId="35" fillId="0" borderId="4" xfId="0" applyFont="1" applyBorder="1" applyAlignment="1">
      <alignment horizontal="center" vertical="center"/>
    </xf>
    <xf numFmtId="0" fontId="48" fillId="0" borderId="23" xfId="0" applyFont="1" applyBorder="1"/>
    <xf numFmtId="0" fontId="48" fillId="0" borderId="23" xfId="0" applyFont="1" applyBorder="1" applyAlignment="1">
      <alignment horizontal="center"/>
    </xf>
    <xf numFmtId="1" fontId="48" fillId="0" borderId="23" xfId="0" applyNumberFormat="1" applyFont="1" applyBorder="1" applyAlignment="1">
      <alignment horizontal="right"/>
    </xf>
    <xf numFmtId="0" fontId="48" fillId="5" borderId="23" xfId="0" applyFont="1" applyFill="1" applyBorder="1"/>
    <xf numFmtId="0" fontId="48" fillId="5" borderId="23" xfId="0" applyFont="1" applyFill="1" applyBorder="1" applyAlignment="1">
      <alignment horizontal="center"/>
    </xf>
    <xf numFmtId="1" fontId="48" fillId="5" borderId="23" xfId="0" applyNumberFormat="1" applyFont="1" applyFill="1" applyBorder="1" applyAlignment="1">
      <alignment horizontal="right"/>
    </xf>
    <xf numFmtId="0" fontId="49" fillId="0" borderId="23" xfId="0" applyFont="1" applyBorder="1"/>
    <xf numFmtId="0" fontId="49" fillId="0" borderId="23" xfId="0" applyFont="1" applyBorder="1" applyAlignment="1">
      <alignment horizontal="left"/>
    </xf>
    <xf numFmtId="0" fontId="24" fillId="0" borderId="0" xfId="0" applyFont="1" applyAlignment="1">
      <alignment horizontal="center" vertical="center"/>
    </xf>
    <xf numFmtId="0" fontId="24" fillId="8" borderId="24" xfId="0" applyFont="1" applyFill="1" applyBorder="1"/>
    <xf numFmtId="0" fontId="35" fillId="8" borderId="24" xfId="0" applyFont="1" applyFill="1" applyBorder="1" applyAlignment="1">
      <alignment horizontal="center"/>
    </xf>
    <xf numFmtId="0" fontId="35" fillId="8" borderId="26" xfId="0" applyFont="1" applyFill="1" applyBorder="1" applyAlignment="1">
      <alignment horizontal="center"/>
    </xf>
    <xf numFmtId="0" fontId="24" fillId="0" borderId="15" xfId="0" applyFont="1" applyBorder="1"/>
    <xf numFmtId="0" fontId="35" fillId="8" borderId="24" xfId="0" applyFont="1" applyFill="1" applyBorder="1" applyAlignment="1">
      <alignment horizontal="left"/>
    </xf>
    <xf numFmtId="0" fontId="28" fillId="13" borderId="24" xfId="0" applyFont="1" applyFill="1" applyBorder="1"/>
    <xf numFmtId="0" fontId="24" fillId="13" borderId="24" xfId="0" applyFont="1" applyFill="1" applyBorder="1"/>
    <xf numFmtId="0" fontId="24" fillId="10" borderId="18" xfId="0" applyFont="1" applyFill="1" applyBorder="1"/>
    <xf numFmtId="0" fontId="51" fillId="0" borderId="0" xfId="0" applyFont="1"/>
    <xf numFmtId="0" fontId="54" fillId="0" borderId="0" xfId="0" applyFont="1"/>
    <xf numFmtId="0" fontId="55" fillId="0" borderId="0" xfId="12" applyFont="1"/>
    <xf numFmtId="0" fontId="55" fillId="0" borderId="6" xfId="12" applyFont="1" applyBorder="1" applyAlignment="1">
      <alignment horizontal="center" wrapText="1"/>
    </xf>
    <xf numFmtId="0" fontId="52" fillId="0" borderId="0" xfId="0" applyFont="1" applyAlignment="1">
      <alignment horizontal="left"/>
    </xf>
    <xf numFmtId="0" fontId="24" fillId="7" borderId="0" xfId="0" applyFont="1" applyFill="1"/>
    <xf numFmtId="0" fontId="24" fillId="7" borderId="0" xfId="0" applyFont="1" applyFill="1" applyAlignment="1">
      <alignment horizontal="center"/>
    </xf>
    <xf numFmtId="0" fontId="24" fillId="10" borderId="24" xfId="0" applyFont="1" applyFill="1" applyBorder="1"/>
    <xf numFmtId="0" fontId="24" fillId="10" borderId="25" xfId="0" applyFont="1" applyFill="1" applyBorder="1"/>
    <xf numFmtId="0" fontId="35" fillId="10" borderId="24" xfId="0" applyFont="1" applyFill="1" applyBorder="1" applyAlignment="1">
      <alignment horizontal="left"/>
    </xf>
    <xf numFmtId="0" fontId="24" fillId="11" borderId="24" xfId="0" applyFont="1" applyFill="1" applyBorder="1"/>
    <xf numFmtId="0" fontId="24" fillId="12" borderId="25" xfId="0" applyFont="1" applyFill="1" applyBorder="1"/>
    <xf numFmtId="0" fontId="24" fillId="12" borderId="24" xfId="0" applyFont="1" applyFill="1" applyBorder="1"/>
    <xf numFmtId="0" fontId="24" fillId="7" borderId="4" xfId="0" applyFont="1" applyFill="1" applyBorder="1" applyAlignment="1">
      <alignment horizontal="center"/>
    </xf>
    <xf numFmtId="0" fontId="24" fillId="8" borderId="25" xfId="0" applyFont="1" applyFill="1" applyBorder="1"/>
    <xf numFmtId="0" fontId="24" fillId="13" borderId="23" xfId="0" applyFont="1" applyFill="1" applyBorder="1" applyAlignment="1">
      <alignment horizontal="center"/>
    </xf>
    <xf numFmtId="0" fontId="24" fillId="14" borderId="25" xfId="0" applyFont="1" applyFill="1" applyBorder="1"/>
    <xf numFmtId="0" fontId="24" fillId="14" borderId="24" xfId="0" applyFont="1" applyFill="1" applyBorder="1"/>
    <xf numFmtId="0" fontId="24" fillId="13" borderId="25" xfId="0" applyFont="1" applyFill="1" applyBorder="1"/>
    <xf numFmtId="0" fontId="24" fillId="13" borderId="26" xfId="0" applyFont="1" applyFill="1" applyBorder="1" applyAlignment="1">
      <alignment horizontal="center"/>
    </xf>
    <xf numFmtId="0" fontId="28" fillId="10" borderId="24" xfId="0" applyFont="1" applyFill="1" applyBorder="1"/>
    <xf numFmtId="0" fontId="24" fillId="10" borderId="26" xfId="0" applyFont="1" applyFill="1" applyBorder="1" applyAlignment="1">
      <alignment horizontal="center"/>
    </xf>
    <xf numFmtId="0" fontId="52" fillId="0" borderId="0" xfId="0" applyFont="1"/>
    <xf numFmtId="0" fontId="52" fillId="0" borderId="0" xfId="0" applyFont="1" applyAlignment="1">
      <alignment horizontal="center"/>
    </xf>
    <xf numFmtId="0" fontId="52" fillId="0" borderId="15" xfId="0" applyFont="1" applyBorder="1"/>
    <xf numFmtId="0" fontId="53" fillId="0" borderId="0" xfId="0" applyFont="1"/>
    <xf numFmtId="0" fontId="53" fillId="0" borderId="0" xfId="0" applyFont="1" applyAlignment="1">
      <alignment horizontal="center"/>
    </xf>
    <xf numFmtId="0" fontId="52" fillId="7" borderId="0" xfId="0" applyFont="1" applyFill="1" applyAlignment="1">
      <alignment horizontal="center"/>
    </xf>
    <xf numFmtId="0" fontId="52" fillId="4" borderId="0" xfId="0" applyFont="1" applyFill="1" applyAlignment="1">
      <alignment horizontal="center"/>
    </xf>
    <xf numFmtId="0" fontId="52" fillId="0" borderId="7" xfId="0" applyFont="1" applyBorder="1"/>
    <xf numFmtId="0" fontId="52" fillId="7" borderId="2" xfId="0" applyFont="1" applyFill="1" applyBorder="1" applyAlignment="1">
      <alignment horizontal="center"/>
    </xf>
    <xf numFmtId="0" fontId="52" fillId="2" borderId="2" xfId="0" applyFont="1" applyFill="1" applyBorder="1" applyAlignment="1">
      <alignment horizontal="center"/>
    </xf>
    <xf numFmtId="0" fontId="53" fillId="3" borderId="0" xfId="0" applyFont="1" applyFill="1" applyAlignment="1">
      <alignment horizontal="center"/>
    </xf>
    <xf numFmtId="0" fontId="52" fillId="2" borderId="0" xfId="0" applyFont="1" applyFill="1" applyAlignment="1">
      <alignment horizontal="center"/>
    </xf>
    <xf numFmtId="0" fontId="52" fillId="3" borderId="0" xfId="0" applyFont="1" applyFill="1" applyAlignment="1">
      <alignment horizontal="center"/>
    </xf>
    <xf numFmtId="0" fontId="53" fillId="3" borderId="1" xfId="0" applyFont="1" applyFill="1" applyBorder="1" applyAlignment="1">
      <alignment horizontal="center"/>
    </xf>
    <xf numFmtId="0" fontId="52" fillId="0" borderId="16" xfId="0" applyFont="1" applyBorder="1"/>
    <xf numFmtId="0" fontId="52" fillId="0" borderId="17" xfId="0" applyFont="1" applyBorder="1"/>
    <xf numFmtId="0" fontId="55" fillId="0" borderId="0" xfId="12" applyFont="1" applyAlignment="1">
      <alignment horizontal="center"/>
    </xf>
    <xf numFmtId="0" fontId="24" fillId="16" borderId="25" xfId="0" applyFont="1" applyFill="1" applyBorder="1"/>
    <xf numFmtId="0" fontId="24" fillId="16" borderId="24" xfId="0" applyFont="1" applyFill="1" applyBorder="1"/>
    <xf numFmtId="0" fontId="24" fillId="16" borderId="26" xfId="0" applyFont="1" applyFill="1" applyBorder="1" applyAlignment="1">
      <alignment horizontal="center"/>
    </xf>
    <xf numFmtId="0" fontId="35" fillId="16" borderId="24" xfId="0" applyFont="1" applyFill="1" applyBorder="1" applyAlignment="1">
      <alignment horizontal="left"/>
    </xf>
    <xf numFmtId="0" fontId="35" fillId="16" borderId="26" xfId="0" applyFont="1" applyFill="1" applyBorder="1" applyAlignment="1">
      <alignment horizontal="center"/>
    </xf>
    <xf numFmtId="0" fontId="28" fillId="16" borderId="23" xfId="0" applyFont="1" applyFill="1" applyBorder="1" applyAlignment="1">
      <alignment horizontal="center"/>
    </xf>
    <xf numFmtId="0" fontId="48" fillId="5" borderId="23" xfId="0" applyFont="1" applyFill="1" applyBorder="1" applyAlignment="1">
      <alignment horizontal="left"/>
    </xf>
    <xf numFmtId="0" fontId="48" fillId="0" borderId="23" xfId="0" applyFont="1" applyBorder="1" applyAlignment="1">
      <alignment horizontal="left" wrapText="1"/>
    </xf>
    <xf numFmtId="0" fontId="48" fillId="0" borderId="23" xfId="0" applyFont="1" applyBorder="1" applyAlignment="1">
      <alignment horizontal="left"/>
    </xf>
    <xf numFmtId="0" fontId="28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24" fillId="8" borderId="26" xfId="0" applyFont="1" applyFill="1" applyBorder="1" applyAlignment="1">
      <alignment horizontal="center"/>
    </xf>
    <xf numFmtId="0" fontId="58" fillId="5" borderId="8" xfId="12" applyFont="1" applyFill="1" applyBorder="1" applyAlignment="1">
      <alignment horizontal="center" vertical="center" wrapText="1"/>
    </xf>
    <xf numFmtId="0" fontId="59" fillId="4" borderId="0" xfId="12" applyFont="1" applyFill="1" applyAlignment="1">
      <alignment horizontal="center" vertical="center"/>
    </xf>
    <xf numFmtId="0" fontId="59" fillId="0" borderId="1" xfId="12" applyFont="1" applyBorder="1" applyAlignment="1">
      <alignment horizontal="center" vertical="center" wrapText="1"/>
    </xf>
    <xf numFmtId="20" fontId="60" fillId="4" borderId="12" xfId="12" applyNumberFormat="1" applyFont="1" applyFill="1" applyBorder="1" applyAlignment="1">
      <alignment horizontal="center" vertical="center"/>
    </xf>
    <xf numFmtId="0" fontId="59" fillId="0" borderId="4" xfId="12" applyFont="1" applyBorder="1" applyAlignment="1">
      <alignment horizontal="center"/>
    </xf>
    <xf numFmtId="0" fontId="59" fillId="0" borderId="4" xfId="0" applyFont="1" applyBorder="1" applyAlignment="1">
      <alignment horizontal="center" vertical="center"/>
    </xf>
    <xf numFmtId="0" fontId="61" fillId="0" borderId="0" xfId="12" applyFont="1" applyAlignment="1">
      <alignment horizontal="right" wrapText="1"/>
    </xf>
    <xf numFmtId="0" fontId="52" fillId="4" borderId="0" xfId="12" applyFont="1" applyFill="1" applyAlignment="1">
      <alignment horizontal="center" vertical="center"/>
    </xf>
    <xf numFmtId="0" fontId="52" fillId="4" borderId="0" xfId="0" applyFont="1" applyFill="1" applyAlignment="1">
      <alignment horizontal="left"/>
    </xf>
    <xf numFmtId="0" fontId="53" fillId="4" borderId="0" xfId="12" applyFont="1" applyFill="1" applyAlignment="1">
      <alignment horizontal="left"/>
    </xf>
    <xf numFmtId="0" fontId="53" fillId="0" borderId="0" xfId="12" applyFont="1" applyAlignment="1">
      <alignment horizontal="left"/>
    </xf>
    <xf numFmtId="2" fontId="59" fillId="0" borderId="4" xfId="12" applyNumberFormat="1" applyFont="1" applyBorder="1" applyAlignment="1">
      <alignment horizontal="center" vertical="center"/>
    </xf>
    <xf numFmtId="0" fontId="59" fillId="0" borderId="0" xfId="0" applyFont="1"/>
    <xf numFmtId="20" fontId="60" fillId="4" borderId="6" xfId="12" applyNumberFormat="1" applyFont="1" applyFill="1" applyBorder="1" applyAlignment="1">
      <alignment horizontal="center" vertical="center"/>
    </xf>
    <xf numFmtId="0" fontId="59" fillId="0" borderId="12" xfId="12" applyFont="1" applyBorder="1" applyAlignment="1">
      <alignment horizontal="center" vertical="center"/>
    </xf>
    <xf numFmtId="0" fontId="59" fillId="0" borderId="0" xfId="0" applyFont="1" applyAlignment="1">
      <alignment horizontal="center"/>
    </xf>
    <xf numFmtId="20" fontId="59" fillId="0" borderId="0" xfId="12" applyNumberFormat="1" applyFont="1" applyAlignment="1">
      <alignment horizontal="center" vertical="center"/>
    </xf>
    <xf numFmtId="0" fontId="54" fillId="4" borderId="0" xfId="0" applyFont="1" applyFill="1" applyAlignment="1">
      <alignment horizontal="left" vertical="center"/>
    </xf>
    <xf numFmtId="0" fontId="55" fillId="4" borderId="0" xfId="12" applyFont="1" applyFill="1" applyAlignment="1">
      <alignment horizontal="left" vertical="center"/>
    </xf>
    <xf numFmtId="0" fontId="54" fillId="0" borderId="0" xfId="0" applyFont="1" applyAlignment="1">
      <alignment horizontal="left" vertical="center"/>
    </xf>
    <xf numFmtId="0" fontId="55" fillId="0" borderId="0" xfId="12" applyFont="1" applyAlignment="1">
      <alignment horizontal="left" vertical="center"/>
    </xf>
    <xf numFmtId="0" fontId="52" fillId="0" borderId="37" xfId="0" applyFont="1" applyBorder="1"/>
    <xf numFmtId="0" fontId="53" fillId="0" borderId="37" xfId="12" applyFont="1" applyBorder="1" applyAlignment="1">
      <alignment horizontal="center"/>
    </xf>
    <xf numFmtId="0" fontId="55" fillId="0" borderId="37" xfId="12" applyFont="1" applyBorder="1" applyAlignment="1">
      <alignment horizontal="center"/>
    </xf>
    <xf numFmtId="0" fontId="24" fillId="10" borderId="23" xfId="0" applyFont="1" applyFill="1" applyBorder="1" applyAlignment="1">
      <alignment horizontal="center"/>
    </xf>
    <xf numFmtId="0" fontId="24" fillId="14" borderId="23" xfId="0" applyFont="1" applyFill="1" applyBorder="1" applyAlignment="1">
      <alignment horizontal="center"/>
    </xf>
    <xf numFmtId="0" fontId="24" fillId="8" borderId="23" xfId="0" applyFont="1" applyFill="1" applyBorder="1" applyAlignment="1">
      <alignment horizontal="center"/>
    </xf>
    <xf numFmtId="0" fontId="0" fillId="0" borderId="15" xfId="0" applyBorder="1"/>
    <xf numFmtId="0" fontId="24" fillId="18" borderId="25" xfId="0" applyFont="1" applyFill="1" applyBorder="1"/>
    <xf numFmtId="0" fontId="24" fillId="18" borderId="24" xfId="0" applyFont="1" applyFill="1" applyBorder="1"/>
    <xf numFmtId="0" fontId="24" fillId="18" borderId="26" xfId="0" applyFont="1" applyFill="1" applyBorder="1" applyAlignment="1">
      <alignment horizontal="center"/>
    </xf>
    <xf numFmtId="0" fontId="28" fillId="19" borderId="23" xfId="0" applyFont="1" applyFill="1" applyBorder="1" applyAlignment="1">
      <alignment horizontal="center"/>
    </xf>
    <xf numFmtId="0" fontId="24" fillId="19" borderId="24" xfId="0" applyFont="1" applyFill="1" applyBorder="1"/>
    <xf numFmtId="0" fontId="24" fillId="8" borderId="11" xfId="0" applyFont="1" applyFill="1" applyBorder="1"/>
    <xf numFmtId="0" fontId="24" fillId="8" borderId="14" xfId="0" applyFont="1" applyFill="1" applyBorder="1" applyAlignment="1">
      <alignment horizontal="center"/>
    </xf>
    <xf numFmtId="0" fontId="24" fillId="11" borderId="23" xfId="0" applyFont="1" applyFill="1" applyBorder="1" applyAlignment="1">
      <alignment horizontal="center"/>
    </xf>
    <xf numFmtId="0" fontId="28" fillId="14" borderId="24" xfId="0" applyFont="1" applyFill="1" applyBorder="1"/>
    <xf numFmtId="0" fontId="24" fillId="14" borderId="26" xfId="0" applyFont="1" applyFill="1" applyBorder="1" applyAlignment="1">
      <alignment horizontal="center"/>
    </xf>
    <xf numFmtId="0" fontId="55" fillId="5" borderId="8" xfId="12" applyFont="1" applyFill="1" applyBorder="1" applyAlignment="1">
      <alignment horizontal="center" vertical="center" wrapText="1"/>
    </xf>
    <xf numFmtId="0" fontId="55" fillId="5" borderId="9" xfId="12" applyFont="1" applyFill="1" applyBorder="1" applyAlignment="1">
      <alignment horizontal="center" vertical="center" wrapText="1"/>
    </xf>
    <xf numFmtId="0" fontId="48" fillId="7" borderId="0" xfId="3" applyFont="1" applyFill="1"/>
    <xf numFmtId="0" fontId="24" fillId="16" borderId="16" xfId="0" applyFont="1" applyFill="1" applyBorder="1" applyAlignment="1">
      <alignment horizontal="center"/>
    </xf>
    <xf numFmtId="0" fontId="24" fillId="7" borderId="21" xfId="0" applyFont="1" applyFill="1" applyBorder="1"/>
    <xf numFmtId="0" fontId="24" fillId="12" borderId="42" xfId="0" applyFont="1" applyFill="1" applyBorder="1" applyAlignment="1">
      <alignment horizontal="center"/>
    </xf>
    <xf numFmtId="0" fontId="24" fillId="11" borderId="25" xfId="0" applyFont="1" applyFill="1" applyBorder="1"/>
    <xf numFmtId="0" fontId="24" fillId="11" borderId="26" xfId="0" applyFont="1" applyFill="1" applyBorder="1" applyAlignment="1">
      <alignment horizontal="center"/>
    </xf>
    <xf numFmtId="0" fontId="35" fillId="11" borderId="24" xfId="0" applyFont="1" applyFill="1" applyBorder="1" applyAlignment="1">
      <alignment horizontal="left"/>
    </xf>
    <xf numFmtId="0" fontId="35" fillId="11" borderId="26" xfId="0" applyFont="1" applyFill="1" applyBorder="1" applyAlignment="1">
      <alignment horizontal="center"/>
    </xf>
    <xf numFmtId="0" fontId="24" fillId="18" borderId="4" xfId="0" applyFont="1" applyFill="1" applyBorder="1"/>
    <xf numFmtId="0" fontId="24" fillId="19" borderId="25" xfId="0" applyFont="1" applyFill="1" applyBorder="1"/>
    <xf numFmtId="0" fontId="35" fillId="19" borderId="24" xfId="0" applyFont="1" applyFill="1" applyBorder="1" applyAlignment="1">
      <alignment horizontal="left"/>
    </xf>
    <xf numFmtId="0" fontId="24" fillId="19" borderId="11" xfId="0" applyFont="1" applyFill="1" applyBorder="1"/>
    <xf numFmtId="0" fontId="24" fillId="19" borderId="14" xfId="0" applyFont="1" applyFill="1" applyBorder="1" applyAlignment="1">
      <alignment horizontal="center"/>
    </xf>
    <xf numFmtId="0" fontId="35" fillId="10" borderId="25" xfId="0" applyFont="1" applyFill="1" applyBorder="1" applyAlignment="1">
      <alignment horizontal="left"/>
    </xf>
    <xf numFmtId="0" fontId="24" fillId="10" borderId="11" xfId="0" applyFont="1" applyFill="1" applyBorder="1"/>
    <xf numFmtId="0" fontId="28" fillId="10" borderId="11" xfId="0" applyFont="1" applyFill="1" applyBorder="1"/>
    <xf numFmtId="0" fontId="24" fillId="10" borderId="14" xfId="0" applyFont="1" applyFill="1" applyBorder="1" applyAlignment="1">
      <alignment horizontal="center"/>
    </xf>
    <xf numFmtId="0" fontId="24" fillId="12" borderId="26" xfId="0" applyFont="1" applyFill="1" applyBorder="1" applyAlignment="1">
      <alignment horizontal="center"/>
    </xf>
    <xf numFmtId="0" fontId="48" fillId="17" borderId="23" xfId="0" applyFont="1" applyFill="1" applyBorder="1"/>
    <xf numFmtId="0" fontId="48" fillId="17" borderId="23" xfId="0" applyFont="1" applyFill="1" applyBorder="1" applyAlignment="1">
      <alignment horizontal="center"/>
    </xf>
    <xf numFmtId="0" fontId="48" fillId="17" borderId="23" xfId="0" applyFont="1" applyFill="1" applyBorder="1" applyAlignment="1">
      <alignment horizontal="left"/>
    </xf>
    <xf numFmtId="1" fontId="48" fillId="17" borderId="23" xfId="0" applyNumberFormat="1" applyFont="1" applyFill="1" applyBorder="1" applyAlignment="1">
      <alignment horizontal="right"/>
    </xf>
    <xf numFmtId="0" fontId="48" fillId="8" borderId="23" xfId="0" applyFont="1" applyFill="1" applyBorder="1"/>
    <xf numFmtId="0" fontId="48" fillId="8" borderId="23" xfId="0" applyFont="1" applyFill="1" applyBorder="1" applyAlignment="1">
      <alignment horizontal="center"/>
    </xf>
    <xf numFmtId="0" fontId="48" fillId="8" borderId="23" xfId="0" applyFont="1" applyFill="1" applyBorder="1" applyAlignment="1">
      <alignment horizontal="left"/>
    </xf>
    <xf numFmtId="1" fontId="48" fillId="8" borderId="23" xfId="0" applyNumberFormat="1" applyFont="1" applyFill="1" applyBorder="1" applyAlignment="1">
      <alignment horizontal="right"/>
    </xf>
    <xf numFmtId="0" fontId="48" fillId="20" borderId="23" xfId="0" applyFont="1" applyFill="1" applyBorder="1"/>
    <xf numFmtId="0" fontId="48" fillId="20" borderId="23" xfId="0" applyFont="1" applyFill="1" applyBorder="1" applyAlignment="1">
      <alignment horizontal="center"/>
    </xf>
    <xf numFmtId="0" fontId="48" fillId="20" borderId="23" xfId="0" applyFont="1" applyFill="1" applyBorder="1" applyAlignment="1">
      <alignment horizontal="left"/>
    </xf>
    <xf numFmtId="1" fontId="48" fillId="20" borderId="23" xfId="0" applyNumberFormat="1" applyFont="1" applyFill="1" applyBorder="1" applyAlignment="1">
      <alignment horizontal="right"/>
    </xf>
    <xf numFmtId="0" fontId="48" fillId="12" borderId="23" xfId="0" applyFont="1" applyFill="1" applyBorder="1"/>
    <xf numFmtId="0" fontId="48" fillId="12" borderId="23" xfId="0" applyFont="1" applyFill="1" applyBorder="1" applyAlignment="1">
      <alignment horizontal="center"/>
    </xf>
    <xf numFmtId="0" fontId="48" fillId="12" borderId="23" xfId="0" applyFont="1" applyFill="1" applyBorder="1" applyAlignment="1">
      <alignment horizontal="left"/>
    </xf>
    <xf numFmtId="1" fontId="48" fillId="12" borderId="23" xfId="0" applyNumberFormat="1" applyFont="1" applyFill="1" applyBorder="1" applyAlignment="1">
      <alignment horizontal="right"/>
    </xf>
    <xf numFmtId="0" fontId="48" fillId="9" borderId="23" xfId="0" applyFont="1" applyFill="1" applyBorder="1"/>
    <xf numFmtId="0" fontId="48" fillId="9" borderId="23" xfId="0" applyFont="1" applyFill="1" applyBorder="1" applyAlignment="1">
      <alignment horizontal="center"/>
    </xf>
    <xf numFmtId="0" fontId="48" fillId="9" borderId="23" xfId="0" applyFont="1" applyFill="1" applyBorder="1" applyAlignment="1">
      <alignment horizontal="left"/>
    </xf>
    <xf numFmtId="1" fontId="48" fillId="9" borderId="23" xfId="0" applyNumberFormat="1" applyFont="1" applyFill="1" applyBorder="1" applyAlignment="1">
      <alignment horizontal="right"/>
    </xf>
    <xf numFmtId="0" fontId="48" fillId="21" borderId="23" xfId="0" applyFont="1" applyFill="1" applyBorder="1"/>
    <xf numFmtId="0" fontId="48" fillId="21" borderId="23" xfId="0" applyFont="1" applyFill="1" applyBorder="1" applyAlignment="1">
      <alignment horizontal="center"/>
    </xf>
    <xf numFmtId="0" fontId="48" fillId="21" borderId="23" xfId="0" applyFont="1" applyFill="1" applyBorder="1" applyAlignment="1">
      <alignment horizontal="left"/>
    </xf>
    <xf numFmtId="1" fontId="48" fillId="21" borderId="23" xfId="0" applyNumberFormat="1" applyFont="1" applyFill="1" applyBorder="1" applyAlignment="1">
      <alignment horizontal="right"/>
    </xf>
    <xf numFmtId="0" fontId="48" fillId="22" borderId="23" xfId="0" applyFont="1" applyFill="1" applyBorder="1"/>
    <xf numFmtId="0" fontId="48" fillId="22" borderId="23" xfId="0" applyFont="1" applyFill="1" applyBorder="1" applyAlignment="1">
      <alignment horizontal="center"/>
    </xf>
    <xf numFmtId="0" fontId="48" fillId="22" borderId="23" xfId="0" applyFont="1" applyFill="1" applyBorder="1" applyAlignment="1">
      <alignment horizontal="left"/>
    </xf>
    <xf numFmtId="1" fontId="48" fillId="22" borderId="23" xfId="0" applyNumberFormat="1" applyFont="1" applyFill="1" applyBorder="1" applyAlignment="1">
      <alignment horizontal="right"/>
    </xf>
    <xf numFmtId="0" fontId="48" fillId="23" borderId="23" xfId="0" applyFont="1" applyFill="1" applyBorder="1"/>
    <xf numFmtId="0" fontId="48" fillId="23" borderId="23" xfId="0" applyFont="1" applyFill="1" applyBorder="1" applyAlignment="1">
      <alignment horizontal="center"/>
    </xf>
    <xf numFmtId="0" fontId="48" fillId="23" borderId="23" xfId="0" applyFont="1" applyFill="1" applyBorder="1" applyAlignment="1">
      <alignment horizontal="left" wrapText="1"/>
    </xf>
    <xf numFmtId="0" fontId="48" fillId="8" borderId="23" xfId="0" applyFont="1" applyFill="1" applyBorder="1" applyAlignment="1">
      <alignment horizontal="left" wrapText="1"/>
    </xf>
    <xf numFmtId="0" fontId="48" fillId="17" borderId="23" xfId="0" applyFont="1" applyFill="1" applyBorder="1" applyAlignment="1">
      <alignment horizontal="left" wrapText="1"/>
    </xf>
    <xf numFmtId="0" fontId="24" fillId="9" borderId="25" xfId="0" applyFont="1" applyFill="1" applyBorder="1"/>
    <xf numFmtId="0" fontId="24" fillId="9" borderId="24" xfId="0" applyFont="1" applyFill="1" applyBorder="1"/>
    <xf numFmtId="0" fontId="24" fillId="9" borderId="26" xfId="0" applyFont="1" applyFill="1" applyBorder="1" applyAlignment="1">
      <alignment horizontal="center"/>
    </xf>
    <xf numFmtId="0" fontId="24" fillId="9" borderId="23" xfId="0" applyFont="1" applyFill="1" applyBorder="1" applyAlignment="1">
      <alignment horizontal="center"/>
    </xf>
    <xf numFmtId="0" fontId="24" fillId="9" borderId="11" xfId="0" applyFont="1" applyFill="1" applyBorder="1"/>
    <xf numFmtId="0" fontId="24" fillId="9" borderId="14" xfId="0" applyFont="1" applyFill="1" applyBorder="1" applyAlignment="1">
      <alignment horizontal="center"/>
    </xf>
    <xf numFmtId="0" fontId="35" fillId="9" borderId="25" xfId="0" applyFont="1" applyFill="1" applyBorder="1" applyAlignment="1">
      <alignment horizontal="left"/>
    </xf>
    <xf numFmtId="0" fontId="28" fillId="9" borderId="11" xfId="0" applyFont="1" applyFill="1" applyBorder="1"/>
    <xf numFmtId="0" fontId="35" fillId="9" borderId="24" xfId="0" applyFont="1" applyFill="1" applyBorder="1" applyAlignment="1">
      <alignment horizontal="left"/>
    </xf>
    <xf numFmtId="0" fontId="48" fillId="7" borderId="23" xfId="0" applyFont="1" applyFill="1" applyBorder="1"/>
    <xf numFmtId="0" fontId="48" fillId="18" borderId="23" xfId="0" applyFont="1" applyFill="1" applyBorder="1"/>
    <xf numFmtId="0" fontId="48" fillId="18" borderId="23" xfId="0" applyFont="1" applyFill="1" applyBorder="1" applyAlignment="1">
      <alignment horizontal="left"/>
    </xf>
    <xf numFmtId="0" fontId="48" fillId="18" borderId="23" xfId="0" applyFont="1" applyFill="1" applyBorder="1" applyAlignment="1">
      <alignment horizontal="center"/>
    </xf>
    <xf numFmtId="1" fontId="48" fillId="18" borderId="23" xfId="0" applyNumberFormat="1" applyFont="1" applyFill="1" applyBorder="1" applyAlignment="1">
      <alignment horizontal="right"/>
    </xf>
    <xf numFmtId="0" fontId="48" fillId="23" borderId="23" xfId="0" applyFont="1" applyFill="1" applyBorder="1" applyAlignment="1">
      <alignment horizontal="left"/>
    </xf>
    <xf numFmtId="0" fontId="53" fillId="0" borderId="0" xfId="0" applyFont="1" applyAlignment="1">
      <alignment horizontal="center"/>
    </xf>
    <xf numFmtId="0" fontId="36" fillId="15" borderId="38" xfId="0" applyFont="1" applyFill="1" applyBorder="1" applyAlignment="1">
      <alignment horizontal="center" vertical="center"/>
    </xf>
    <xf numFmtId="0" fontId="36" fillId="15" borderId="39" xfId="0" applyFont="1" applyFill="1" applyBorder="1" applyAlignment="1">
      <alignment horizontal="center" vertical="center"/>
    </xf>
    <xf numFmtId="0" fontId="36" fillId="15" borderId="19" xfId="0" applyFont="1" applyFill="1" applyBorder="1" applyAlignment="1">
      <alignment horizontal="center" vertical="center"/>
    </xf>
    <xf numFmtId="0" fontId="36" fillId="15" borderId="20" xfId="0" applyFont="1" applyFill="1" applyBorder="1" applyAlignment="1">
      <alignment horizontal="center" vertical="center"/>
    </xf>
    <xf numFmtId="0" fontId="36" fillId="15" borderId="22" xfId="0" applyFont="1" applyFill="1" applyBorder="1" applyAlignment="1">
      <alignment horizontal="center" vertical="center"/>
    </xf>
    <xf numFmtId="0" fontId="36" fillId="15" borderId="40" xfId="0" applyFont="1" applyFill="1" applyBorder="1" applyAlignment="1">
      <alignment horizontal="center" vertical="center"/>
    </xf>
    <xf numFmtId="0" fontId="24" fillId="0" borderId="0" xfId="0" applyFont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33" fillId="5" borderId="28" xfId="12" applyFont="1" applyFill="1" applyBorder="1" applyAlignment="1">
      <alignment horizontal="left" vertical="center"/>
    </xf>
    <xf numFmtId="0" fontId="33" fillId="5" borderId="29" xfId="12" applyFont="1" applyFill="1" applyBorder="1" applyAlignment="1">
      <alignment horizontal="left" vertical="center"/>
    </xf>
    <xf numFmtId="0" fontId="33" fillId="5" borderId="3" xfId="12" applyFont="1" applyFill="1" applyBorder="1" applyAlignment="1">
      <alignment horizontal="left"/>
    </xf>
    <xf numFmtId="0" fontId="33" fillId="5" borderId="13" xfId="12" applyFont="1" applyFill="1" applyBorder="1" applyAlignment="1">
      <alignment horizontal="left"/>
    </xf>
    <xf numFmtId="20" fontId="31" fillId="0" borderId="3" xfId="12" applyNumberFormat="1" applyFont="1" applyBorder="1" applyAlignment="1">
      <alignment horizontal="center" vertical="center"/>
    </xf>
    <xf numFmtId="20" fontId="31" fillId="0" borderId="32" xfId="12" applyNumberFormat="1" applyFont="1" applyBorder="1" applyAlignment="1">
      <alignment horizontal="center" vertical="center"/>
    </xf>
    <xf numFmtId="20" fontId="31" fillId="0" borderId="30" xfId="12" applyNumberFormat="1" applyFont="1" applyBorder="1" applyAlignment="1">
      <alignment horizontal="center" vertical="center"/>
    </xf>
    <xf numFmtId="20" fontId="31" fillId="0" borderId="31" xfId="12" applyNumberFormat="1" applyFont="1" applyBorder="1" applyAlignment="1">
      <alignment horizontal="center" vertical="center"/>
    </xf>
    <xf numFmtId="0" fontId="33" fillId="5" borderId="5" xfId="12" applyFont="1" applyFill="1" applyBorder="1" applyAlignment="1">
      <alignment horizontal="left"/>
    </xf>
    <xf numFmtId="0" fontId="33" fillId="5" borderId="14" xfId="12" applyFont="1" applyFill="1" applyBorder="1" applyAlignment="1">
      <alignment horizontal="left"/>
    </xf>
    <xf numFmtId="20" fontId="31" fillId="0" borderId="18" xfId="12" applyNumberFormat="1" applyFont="1" applyBorder="1" applyAlignment="1">
      <alignment horizontal="center" vertical="center"/>
    </xf>
    <xf numFmtId="20" fontId="31" fillId="0" borderId="27" xfId="12" applyNumberFormat="1" applyFont="1" applyBorder="1" applyAlignment="1">
      <alignment horizontal="center" vertical="center"/>
    </xf>
    <xf numFmtId="20" fontId="31" fillId="0" borderId="5" xfId="12" applyNumberFormat="1" applyFont="1" applyBorder="1" applyAlignment="1">
      <alignment horizontal="center" vertical="center"/>
    </xf>
    <xf numFmtId="0" fontId="33" fillId="0" borderId="3" xfId="12" applyFont="1" applyBorder="1" applyAlignment="1">
      <alignment horizontal="center" vertical="center" wrapText="1"/>
    </xf>
    <xf numFmtId="0" fontId="33" fillId="0" borderId="4" xfId="12" applyFont="1" applyBorder="1" applyAlignment="1">
      <alignment horizontal="center" vertical="center" wrapText="1"/>
    </xf>
    <xf numFmtId="0" fontId="33" fillId="0" borderId="43" xfId="12" applyFont="1" applyBorder="1" applyAlignment="1">
      <alignment horizontal="center" vertical="center" wrapText="1"/>
    </xf>
    <xf numFmtId="0" fontId="33" fillId="0" borderId="37" xfId="12" applyFont="1" applyBorder="1" applyAlignment="1">
      <alignment horizontal="center" vertical="center" wrapText="1"/>
    </xf>
    <xf numFmtId="20" fontId="31" fillId="0" borderId="33" xfId="12" applyNumberFormat="1" applyFont="1" applyBorder="1" applyAlignment="1">
      <alignment horizontal="center" vertical="center"/>
    </xf>
    <xf numFmtId="20" fontId="31" fillId="0" borderId="34" xfId="12" applyNumberFormat="1" applyFont="1" applyBorder="1" applyAlignment="1">
      <alignment horizontal="center" vertical="center"/>
    </xf>
    <xf numFmtId="20" fontId="33" fillId="0" borderId="25" xfId="12" applyNumberFormat="1" applyFont="1" applyBorder="1" applyAlignment="1">
      <alignment horizontal="center" vertical="center"/>
    </xf>
    <xf numFmtId="20" fontId="33" fillId="0" borderId="26" xfId="12" applyNumberFormat="1" applyFont="1" applyBorder="1" applyAlignment="1">
      <alignment horizontal="center" vertical="center"/>
    </xf>
    <xf numFmtId="0" fontId="36" fillId="0" borderId="0" xfId="12" applyFont="1" applyAlignment="1">
      <alignment horizontal="center"/>
    </xf>
    <xf numFmtId="0" fontId="31" fillId="4" borderId="4" xfId="12" applyFont="1" applyFill="1" applyBorder="1" applyAlignment="1">
      <alignment horizontal="center" vertical="center"/>
    </xf>
    <xf numFmtId="0" fontId="31" fillId="4" borderId="6" xfId="12" applyFont="1" applyFill="1" applyBorder="1" applyAlignment="1">
      <alignment horizontal="center" vertical="center"/>
    </xf>
    <xf numFmtId="0" fontId="32" fillId="0" borderId="6" xfId="12" applyFont="1" applyBorder="1" applyAlignment="1">
      <alignment horizontal="center" wrapText="1"/>
    </xf>
    <xf numFmtId="20" fontId="31" fillId="0" borderId="25" xfId="12" applyNumberFormat="1" applyFont="1" applyBorder="1" applyAlignment="1">
      <alignment horizontal="center" vertical="center"/>
    </xf>
    <xf numFmtId="20" fontId="31" fillId="0" borderId="35" xfId="12" applyNumberFormat="1" applyFont="1" applyBorder="1" applyAlignment="1">
      <alignment horizontal="center" vertical="center"/>
    </xf>
    <xf numFmtId="20" fontId="31" fillId="0" borderId="36" xfId="12" applyNumberFormat="1" applyFont="1" applyBorder="1" applyAlignment="1">
      <alignment horizontal="center" vertical="center"/>
    </xf>
    <xf numFmtId="20" fontId="31" fillId="0" borderId="26" xfId="12" applyNumberFormat="1" applyFont="1" applyBorder="1" applyAlignment="1">
      <alignment horizontal="center" vertical="center"/>
    </xf>
    <xf numFmtId="0" fontId="33" fillId="0" borderId="3" xfId="12" applyFont="1" applyBorder="1" applyAlignment="1">
      <alignment horizontal="center" vertical="center"/>
    </xf>
    <xf numFmtId="0" fontId="33" fillId="0" borderId="13" xfId="12" applyFont="1" applyBorder="1" applyAlignment="1">
      <alignment horizontal="center" vertical="center"/>
    </xf>
    <xf numFmtId="0" fontId="33" fillId="0" borderId="43" xfId="12" applyFont="1" applyBorder="1" applyAlignment="1">
      <alignment horizontal="center" vertical="center"/>
    </xf>
    <xf numFmtId="0" fontId="33" fillId="0" borderId="41" xfId="12" applyFont="1" applyBorder="1" applyAlignment="1">
      <alignment horizontal="center" vertical="center"/>
    </xf>
    <xf numFmtId="0" fontId="36" fillId="12" borderId="38" xfId="0" applyFont="1" applyFill="1" applyBorder="1" applyAlignment="1">
      <alignment horizontal="center" vertical="center"/>
    </xf>
    <xf numFmtId="0" fontId="36" fillId="12" borderId="39" xfId="0" applyFont="1" applyFill="1" applyBorder="1" applyAlignment="1">
      <alignment horizontal="center" vertical="center"/>
    </xf>
    <xf numFmtId="0" fontId="36" fillId="12" borderId="22" xfId="0" applyFont="1" applyFill="1" applyBorder="1" applyAlignment="1">
      <alignment horizontal="center" vertical="center"/>
    </xf>
    <xf numFmtId="0" fontId="36" fillId="12" borderId="40" xfId="0" applyFont="1" applyFill="1" applyBorder="1" applyAlignment="1">
      <alignment horizontal="center" vertical="center"/>
    </xf>
    <xf numFmtId="0" fontId="33" fillId="5" borderId="3" xfId="12" applyFont="1" applyFill="1" applyBorder="1" applyAlignment="1">
      <alignment horizontal="left" vertical="center"/>
    </xf>
    <xf numFmtId="0" fontId="33" fillId="5" borderId="13" xfId="12" applyFont="1" applyFill="1" applyBorder="1" applyAlignment="1">
      <alignment horizontal="left" vertical="center"/>
    </xf>
    <xf numFmtId="0" fontId="33" fillId="5" borderId="5" xfId="12" applyFont="1" applyFill="1" applyBorder="1" applyAlignment="1">
      <alignment horizontal="left" vertical="center"/>
    </xf>
    <xf numFmtId="0" fontId="33" fillId="5" borderId="14" xfId="12" applyFont="1" applyFill="1" applyBorder="1" applyAlignment="1">
      <alignment horizontal="left" vertical="center"/>
    </xf>
    <xf numFmtId="0" fontId="36" fillId="0" borderId="0" xfId="12" applyFont="1" applyAlignment="1">
      <alignment horizontal="center" vertical="center" wrapText="1"/>
    </xf>
    <xf numFmtId="0" fontId="38" fillId="0" borderId="0" xfId="12" applyFont="1" applyAlignment="1">
      <alignment horizontal="center" vertical="center" wrapText="1"/>
    </xf>
    <xf numFmtId="0" fontId="53" fillId="5" borderId="3" xfId="12" applyFont="1" applyFill="1" applyBorder="1" applyAlignment="1">
      <alignment horizontal="left"/>
    </xf>
    <xf numFmtId="0" fontId="53" fillId="5" borderId="13" xfId="12" applyFont="1" applyFill="1" applyBorder="1" applyAlignment="1">
      <alignment horizontal="left"/>
    </xf>
    <xf numFmtId="20" fontId="59" fillId="0" borderId="3" xfId="12" applyNumberFormat="1" applyFont="1" applyBorder="1" applyAlignment="1">
      <alignment horizontal="center" vertical="center"/>
    </xf>
    <xf numFmtId="20" fontId="59" fillId="0" borderId="32" xfId="12" applyNumberFormat="1" applyFont="1" applyBorder="1" applyAlignment="1">
      <alignment horizontal="center" vertical="center"/>
    </xf>
    <xf numFmtId="20" fontId="59" fillId="0" borderId="30" xfId="12" applyNumberFormat="1" applyFont="1" applyBorder="1" applyAlignment="1">
      <alignment horizontal="center" vertical="center"/>
    </xf>
    <xf numFmtId="20" fontId="59" fillId="0" borderId="31" xfId="12" applyNumberFormat="1" applyFont="1" applyBorder="1" applyAlignment="1">
      <alignment horizontal="center" vertical="center"/>
    </xf>
    <xf numFmtId="0" fontId="53" fillId="5" borderId="5" xfId="12" applyFont="1" applyFill="1" applyBorder="1" applyAlignment="1">
      <alignment horizontal="left"/>
    </xf>
    <xf numFmtId="0" fontId="53" fillId="5" borderId="14" xfId="12" applyFont="1" applyFill="1" applyBorder="1" applyAlignment="1">
      <alignment horizontal="left"/>
    </xf>
    <xf numFmtId="0" fontId="59" fillId="4" borderId="4" xfId="12" applyFont="1" applyFill="1" applyBorder="1" applyAlignment="1">
      <alignment horizontal="center" vertical="center"/>
    </xf>
    <xf numFmtId="0" fontId="59" fillId="4" borderId="6" xfId="12" applyFont="1" applyFill="1" applyBorder="1" applyAlignment="1">
      <alignment horizontal="center" vertical="center"/>
    </xf>
    <xf numFmtId="0" fontId="53" fillId="5" borderId="28" xfId="12" applyFont="1" applyFill="1" applyBorder="1" applyAlignment="1">
      <alignment horizontal="left" vertical="center"/>
    </xf>
    <xf numFmtId="0" fontId="53" fillId="5" borderId="29" xfId="12" applyFont="1" applyFill="1" applyBorder="1" applyAlignment="1">
      <alignment horizontal="left" vertical="center"/>
    </xf>
    <xf numFmtId="0" fontId="55" fillId="0" borderId="0" xfId="12" applyFont="1" applyAlignment="1">
      <alignment horizontal="center"/>
    </xf>
    <xf numFmtId="0" fontId="55" fillId="0" borderId="0" xfId="12" applyFont="1" applyAlignment="1">
      <alignment horizontal="center" wrapText="1"/>
    </xf>
    <xf numFmtId="20" fontId="59" fillId="0" borderId="27" xfId="12" applyNumberFormat="1" applyFont="1" applyBorder="1" applyAlignment="1">
      <alignment horizontal="center" vertical="center"/>
    </xf>
    <xf numFmtId="20" fontId="59" fillId="0" borderId="18" xfId="12" applyNumberFormat="1" applyFont="1" applyBorder="1" applyAlignment="1">
      <alignment horizontal="center" vertical="center"/>
    </xf>
    <xf numFmtId="20" fontId="59" fillId="0" borderId="33" xfId="12" applyNumberFormat="1" applyFont="1" applyBorder="1" applyAlignment="1">
      <alignment horizontal="center" vertical="center"/>
    </xf>
    <xf numFmtId="20" fontId="59" fillId="0" borderId="34" xfId="12" applyNumberFormat="1" applyFont="1" applyBorder="1" applyAlignment="1">
      <alignment horizontal="center" vertical="center"/>
    </xf>
    <xf numFmtId="0" fontId="58" fillId="0" borderId="3" xfId="12" applyFont="1" applyBorder="1" applyAlignment="1">
      <alignment horizontal="center" vertical="center" wrapText="1"/>
    </xf>
    <xf numFmtId="0" fontId="58" fillId="0" borderId="13" xfId="12" applyFont="1" applyBorder="1" applyAlignment="1">
      <alignment horizontal="center" vertical="center" wrapText="1"/>
    </xf>
    <xf numFmtId="0" fontId="58" fillId="0" borderId="5" xfId="12" applyFont="1" applyBorder="1" applyAlignment="1">
      <alignment horizontal="center" vertical="center" wrapText="1"/>
    </xf>
    <xf numFmtId="0" fontId="58" fillId="0" borderId="14" xfId="12" applyFont="1" applyBorder="1" applyAlignment="1">
      <alignment horizontal="center" vertical="center" wrapText="1"/>
    </xf>
    <xf numFmtId="20" fontId="58" fillId="0" borderId="3" xfId="12" applyNumberFormat="1" applyFont="1" applyBorder="1" applyAlignment="1">
      <alignment horizontal="center" vertical="center"/>
    </xf>
    <xf numFmtId="20" fontId="58" fillId="0" borderId="5" xfId="12" applyNumberFormat="1" applyFont="1" applyBorder="1" applyAlignment="1">
      <alignment horizontal="center" vertical="center"/>
    </xf>
    <xf numFmtId="20" fontId="59" fillId="0" borderId="5" xfId="12" applyNumberFormat="1" applyFont="1" applyBorder="1" applyAlignment="1">
      <alignment horizontal="center" vertical="center"/>
    </xf>
    <xf numFmtId="0" fontId="55" fillId="5" borderId="28" xfId="12" applyFont="1" applyFill="1" applyBorder="1" applyAlignment="1">
      <alignment horizontal="left" vertical="center"/>
    </xf>
    <xf numFmtId="0" fontId="55" fillId="5" borderId="29" xfId="12" applyFont="1" applyFill="1" applyBorder="1" applyAlignment="1">
      <alignment horizontal="left" vertical="center"/>
    </xf>
    <xf numFmtId="0" fontId="55" fillId="5" borderId="3" xfId="12" applyFont="1" applyFill="1" applyBorder="1" applyAlignment="1">
      <alignment horizontal="left" vertical="center"/>
    </xf>
    <xf numFmtId="0" fontId="55" fillId="5" borderId="13" xfId="12" applyFont="1" applyFill="1" applyBorder="1" applyAlignment="1">
      <alignment horizontal="left" vertical="center"/>
    </xf>
    <xf numFmtId="0" fontId="55" fillId="5" borderId="5" xfId="12" applyFont="1" applyFill="1" applyBorder="1" applyAlignment="1">
      <alignment horizontal="left" vertical="center"/>
    </xf>
    <xf numFmtId="0" fontId="55" fillId="5" borderId="14" xfId="12" applyFont="1" applyFill="1" applyBorder="1" applyAlignment="1">
      <alignment horizontal="left" vertical="center"/>
    </xf>
    <xf numFmtId="20" fontId="59" fillId="0" borderId="25" xfId="12" applyNumberFormat="1" applyFont="1" applyBorder="1" applyAlignment="1">
      <alignment horizontal="center" vertical="center"/>
    </xf>
    <xf numFmtId="20" fontId="59" fillId="0" borderId="35" xfId="12" applyNumberFormat="1" applyFont="1" applyBorder="1" applyAlignment="1">
      <alignment horizontal="center" vertical="center"/>
    </xf>
    <xf numFmtId="0" fontId="58" fillId="0" borderId="0" xfId="12" applyFont="1" applyAlignment="1">
      <alignment horizontal="center"/>
    </xf>
    <xf numFmtId="0" fontId="58" fillId="0" borderId="0" xfId="12" applyFont="1" applyAlignment="1">
      <alignment horizontal="center" vertical="center" wrapText="1"/>
    </xf>
    <xf numFmtId="20" fontId="59" fillId="0" borderId="36" xfId="12" applyNumberFormat="1" applyFont="1" applyBorder="1" applyAlignment="1">
      <alignment horizontal="center" vertical="center"/>
    </xf>
    <xf numFmtId="20" fontId="59" fillId="0" borderId="26" xfId="12" applyNumberFormat="1" applyFont="1" applyBorder="1" applyAlignment="1">
      <alignment horizontal="center" vertical="center"/>
    </xf>
    <xf numFmtId="0" fontId="58" fillId="0" borderId="3" xfId="12" applyFont="1" applyBorder="1" applyAlignment="1">
      <alignment horizontal="center" vertical="center"/>
    </xf>
    <xf numFmtId="0" fontId="58" fillId="0" borderId="13" xfId="12" applyFont="1" applyBorder="1" applyAlignment="1">
      <alignment horizontal="center" vertical="center"/>
    </xf>
    <xf numFmtId="0" fontId="58" fillId="0" borderId="43" xfId="12" applyFont="1" applyBorder="1" applyAlignment="1">
      <alignment horizontal="center" vertical="center"/>
    </xf>
    <xf numFmtId="0" fontId="58" fillId="0" borderId="41" xfId="12" applyFont="1" applyBorder="1" applyAlignment="1">
      <alignment horizontal="center" vertical="center"/>
    </xf>
  </cellXfs>
  <cellStyles count="42">
    <cellStyle name="Excel Built-in Normal" xfId="1" xr:uid="{00000000-0005-0000-0000-000006000000}"/>
    <cellStyle name="Excel Built-in Normal 2" xfId="2" xr:uid="{00000000-0005-0000-0000-000007000000}"/>
    <cellStyle name="Hyperlink" xfId="16" xr:uid="{00000000-000B-0000-0000-000008000000}"/>
    <cellStyle name="Insatisfaisant" xfId="3" builtinId="27"/>
    <cellStyle name="Lien hypertexte 2" xfId="4" xr:uid="{00000000-0005-0000-0000-000009000000}"/>
    <cellStyle name="Lien hypertexte 3" xfId="5" xr:uid="{00000000-0005-0000-0000-00000A000000}"/>
    <cellStyle name="Lien hypertexte 4" xfId="6" xr:uid="{00000000-0005-0000-0000-00000B000000}"/>
    <cellStyle name="Lien hypertexte 5" xfId="7" xr:uid="{00000000-0005-0000-0000-00000C000000}"/>
    <cellStyle name="Lien hypertexte 6" xfId="29" xr:uid="{AA8A5ED9-6CD3-4F92-86A0-D0EF80D9BBDC}"/>
    <cellStyle name="Normal" xfId="0" builtinId="0"/>
    <cellStyle name="Normal 10" xfId="23" xr:uid="{E3BB5C1C-8638-485B-A0C2-2C508C772E3E}"/>
    <cellStyle name="Normal 11" xfId="24" xr:uid="{887B6C1F-7489-41E8-814B-063E40823828}"/>
    <cellStyle name="Normal 12" xfId="25" xr:uid="{7A1F2F93-7880-48F6-B58F-3D2EC6906DBF}"/>
    <cellStyle name="Normal 13" xfId="26" xr:uid="{7ADC7B60-2669-471C-AB17-8B44CBD859E5}"/>
    <cellStyle name="Normal 14" xfId="27" xr:uid="{BFDC6ED6-4D42-4DF4-9D7B-8D68C0219D33}"/>
    <cellStyle name="Normal 15" xfId="28" xr:uid="{8B3EEB5C-77E4-4817-9407-E0EC84F3A1D3}"/>
    <cellStyle name="Normal 16" xfId="30" xr:uid="{2B07B3C8-2DD4-4C1E-8436-0B318ADBF247}"/>
    <cellStyle name="Normal 17" xfId="31" xr:uid="{ACD8FB7B-5127-46B6-8EAD-E81BAEB07505}"/>
    <cellStyle name="Normal 18" xfId="32" xr:uid="{08FD6940-F930-4303-A998-96C61431D13E}"/>
    <cellStyle name="Normal 19" xfId="33" xr:uid="{4864D870-1267-4EA0-A40D-B2B8198F7BC5}"/>
    <cellStyle name="Normal 2" xfId="8" xr:uid="{00000000-0005-0000-0000-00000E000000}"/>
    <cellStyle name="Normal 2 2" xfId="9" xr:uid="{00000000-0005-0000-0000-00000F000000}"/>
    <cellStyle name="Normal 20" xfId="34" xr:uid="{8D71C8FE-796F-447C-858C-3C4260DB60FC}"/>
    <cellStyle name="Normal 21" xfId="35" xr:uid="{047618E6-60D6-4A87-9B26-F637527BF7ED}"/>
    <cellStyle name="Normal 22" xfId="36" xr:uid="{DE7D5E98-99D0-4748-9429-FC88A85618B3}"/>
    <cellStyle name="Normal 23" xfId="37" xr:uid="{838F1709-5F62-4D74-95A8-8BB98A33B1FB}"/>
    <cellStyle name="Normal 24" xfId="38" xr:uid="{AC54B17A-5E31-40D5-84FE-E87D4B0D9C92}"/>
    <cellStyle name="Normal 25" xfId="39" xr:uid="{25DE4666-47F8-4A8A-9DFF-F12BDC24D59E}"/>
    <cellStyle name="Normal 26" xfId="40" xr:uid="{DC553614-A08D-4A90-8EDA-D04545BBC7FF}"/>
    <cellStyle name="Normal 27" xfId="41" xr:uid="{E6D3CAC7-009A-453F-AA50-2A6AFC0889CF}"/>
    <cellStyle name="Normal 3" xfId="10" xr:uid="{00000000-0005-0000-0000-000010000000}"/>
    <cellStyle name="Normal 3 2" xfId="11" xr:uid="{00000000-0005-0000-0000-000011000000}"/>
    <cellStyle name="Normal 4" xfId="17" xr:uid="{736B1CC2-9203-4297-BACA-307C1D3B0EE1}"/>
    <cellStyle name="Normal 5" xfId="18" xr:uid="{4F750F9F-A054-4929-A3BA-2EF74C8651EC}"/>
    <cellStyle name="Normal 6" xfId="19" xr:uid="{7E3D9B8D-6408-455E-8F36-92844756F9AB}"/>
    <cellStyle name="Normal 7" xfId="20" xr:uid="{AF5E06FF-8C67-4975-A478-37285F0A889B}"/>
    <cellStyle name="Normal 8" xfId="21" xr:uid="{1CEC3035-43B0-443B-99A4-B9F6CB7283CA}"/>
    <cellStyle name="Normal 9" xfId="22" xr:uid="{077486C7-3137-4288-A1CA-0713FA694386}"/>
    <cellStyle name="Normal_Classements (R) C5_C7" xfId="12" xr:uid="{00000000-0005-0000-0000-000012000000}"/>
    <cellStyle name="Standard 2" xfId="13" xr:uid="{00000000-0005-0000-0000-000013000000}"/>
    <cellStyle name="Standard 2 2" xfId="14" xr:uid="{00000000-0005-0000-0000-000014000000}"/>
    <cellStyle name="Standard_anwesenheit_d" xfId="15" xr:uid="{00000000-0005-0000-0000-000015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  <color rgb="FFFF99FF"/>
      <color rgb="FF66FF33"/>
      <color rgb="FFFF66FF"/>
      <color rgb="FF00FFFF"/>
      <color rgb="FFFFFFFF"/>
      <color rgb="FFFF00FF"/>
      <color rgb="FFCC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/>
  <dimension ref="A1:I587"/>
  <sheetViews>
    <sheetView tabSelected="1" topLeftCell="A37" zoomScale="140" zoomScaleNormal="140" zoomScaleSheetLayoutView="100" workbookViewId="0">
      <selection activeCell="K67" sqref="K67"/>
    </sheetView>
  </sheetViews>
  <sheetFormatPr baseColWidth="10" defaultColWidth="11.42578125" defaultRowHeight="15"/>
  <cols>
    <col min="1" max="1" width="4.7109375" style="34" customWidth="1"/>
    <col min="2" max="2" width="18.7109375" style="34" customWidth="1"/>
    <col min="3" max="3" width="14.28515625" style="34" customWidth="1"/>
    <col min="4" max="4" width="7.85546875" style="35" customWidth="1"/>
    <col min="5" max="5" width="32.7109375" style="98" customWidth="1"/>
    <col min="6" max="6" width="5.7109375" style="35" customWidth="1"/>
    <col min="7" max="7" width="6.140625" style="35" customWidth="1"/>
    <col min="8" max="8" width="6.140625" style="36" customWidth="1"/>
    <col min="9" max="9" width="18.7109375" style="34" customWidth="1"/>
    <col min="10" max="16384" width="11.42578125" style="34"/>
  </cols>
  <sheetData>
    <row r="1" spans="1:9">
      <c r="A1" s="37" t="s">
        <v>48</v>
      </c>
      <c r="B1" s="37" t="s">
        <v>31</v>
      </c>
      <c r="C1" s="38" t="s">
        <v>32</v>
      </c>
      <c r="D1" s="38" t="s">
        <v>33</v>
      </c>
      <c r="E1" s="96" t="s">
        <v>42</v>
      </c>
      <c r="F1" s="38" t="s">
        <v>36</v>
      </c>
      <c r="G1" s="38" t="s">
        <v>17</v>
      </c>
      <c r="H1" s="39"/>
      <c r="I1" s="37" t="s">
        <v>40</v>
      </c>
    </row>
    <row r="3" spans="1:9">
      <c r="B3" s="40" t="s">
        <v>39</v>
      </c>
      <c r="C3" s="41">
        <v>1</v>
      </c>
      <c r="E3" s="97"/>
    </row>
    <row r="4" spans="1:9">
      <c r="B4" s="40"/>
      <c r="C4" s="41"/>
      <c r="E4" s="97"/>
    </row>
    <row r="5" spans="1:9">
      <c r="A5" s="34">
        <v>1</v>
      </c>
      <c r="B5" s="40" t="s">
        <v>272</v>
      </c>
      <c r="C5" s="41" t="s">
        <v>134</v>
      </c>
      <c r="D5" s="35">
        <v>2018</v>
      </c>
      <c r="E5" s="97" t="s">
        <v>73</v>
      </c>
      <c r="F5" s="35" t="s">
        <v>10</v>
      </c>
      <c r="H5" s="36">
        <v>1</v>
      </c>
    </row>
    <row r="6" spans="1:9">
      <c r="A6" s="34">
        <v>2</v>
      </c>
      <c r="B6" s="40" t="s">
        <v>273</v>
      </c>
      <c r="C6" s="41" t="s">
        <v>274</v>
      </c>
      <c r="D6" s="35">
        <v>2011</v>
      </c>
      <c r="E6" s="97" t="s">
        <v>73</v>
      </c>
      <c r="F6" s="35" t="s">
        <v>10</v>
      </c>
      <c r="H6" s="36">
        <v>1</v>
      </c>
    </row>
    <row r="7" spans="1:9">
      <c r="A7" s="34">
        <v>3</v>
      </c>
      <c r="B7" s="40" t="s">
        <v>275</v>
      </c>
      <c r="C7" s="41" t="s">
        <v>139</v>
      </c>
      <c r="D7" s="35">
        <v>2013</v>
      </c>
      <c r="E7" s="97" t="s">
        <v>73</v>
      </c>
      <c r="F7" s="35" t="s">
        <v>10</v>
      </c>
      <c r="H7" s="36">
        <v>1</v>
      </c>
    </row>
    <row r="8" spans="1:9">
      <c r="A8" s="34">
        <v>4</v>
      </c>
      <c r="B8" s="40" t="s">
        <v>276</v>
      </c>
      <c r="C8" s="41" t="s">
        <v>277</v>
      </c>
      <c r="D8" s="35">
        <v>2018</v>
      </c>
      <c r="E8" s="97" t="s">
        <v>73</v>
      </c>
      <c r="F8" s="35" t="s">
        <v>10</v>
      </c>
      <c r="H8" s="36">
        <v>1</v>
      </c>
    </row>
    <row r="9" spans="1:9">
      <c r="A9" s="34">
        <v>5</v>
      </c>
      <c r="B9" s="40" t="s">
        <v>276</v>
      </c>
      <c r="C9" s="41" t="s">
        <v>278</v>
      </c>
      <c r="D9" s="35">
        <v>2015</v>
      </c>
      <c r="E9" s="97" t="s">
        <v>73</v>
      </c>
      <c r="F9" s="35" t="s">
        <v>10</v>
      </c>
      <c r="H9" s="36">
        <v>1</v>
      </c>
    </row>
    <row r="10" spans="1:9">
      <c r="A10" s="34">
        <v>6</v>
      </c>
      <c r="B10" s="40" t="s">
        <v>338</v>
      </c>
      <c r="C10" s="41" t="s">
        <v>339</v>
      </c>
      <c r="D10" s="35">
        <v>2016</v>
      </c>
      <c r="E10" s="97" t="s">
        <v>72</v>
      </c>
      <c r="F10" s="35" t="s">
        <v>10</v>
      </c>
      <c r="H10" s="36">
        <v>1</v>
      </c>
    </row>
    <row r="11" spans="1:9">
      <c r="A11" s="34">
        <v>7</v>
      </c>
      <c r="B11" s="40" t="s">
        <v>340</v>
      </c>
      <c r="C11" s="41" t="s">
        <v>341</v>
      </c>
      <c r="D11" s="35">
        <v>2017</v>
      </c>
      <c r="E11" s="97" t="s">
        <v>72</v>
      </c>
      <c r="F11" s="35" t="s">
        <v>10</v>
      </c>
      <c r="H11" s="36">
        <v>1</v>
      </c>
    </row>
    <row r="12" spans="1:9">
      <c r="A12" s="34">
        <v>8</v>
      </c>
      <c r="B12" s="40" t="s">
        <v>342</v>
      </c>
      <c r="C12" s="41" t="s">
        <v>234</v>
      </c>
      <c r="D12" s="35">
        <v>2016</v>
      </c>
      <c r="E12" s="97" t="s">
        <v>72</v>
      </c>
      <c r="F12" s="35" t="s">
        <v>10</v>
      </c>
      <c r="H12" s="36">
        <v>1</v>
      </c>
    </row>
    <row r="13" spans="1:9">
      <c r="A13" s="34">
        <v>9</v>
      </c>
      <c r="B13" s="40" t="s">
        <v>343</v>
      </c>
      <c r="C13" s="41" t="s">
        <v>344</v>
      </c>
      <c r="D13" s="35">
        <v>2018</v>
      </c>
      <c r="E13" s="97" t="s">
        <v>72</v>
      </c>
      <c r="F13" s="35" t="s">
        <v>10</v>
      </c>
      <c r="H13" s="36">
        <v>1</v>
      </c>
    </row>
    <row r="14" spans="1:9">
      <c r="A14" s="34">
        <v>10</v>
      </c>
      <c r="B14" s="40" t="s">
        <v>345</v>
      </c>
      <c r="C14" s="41" t="s">
        <v>346</v>
      </c>
      <c r="D14" s="35">
        <v>2015</v>
      </c>
      <c r="E14" s="97" t="s">
        <v>72</v>
      </c>
      <c r="F14" s="35" t="s">
        <v>10</v>
      </c>
      <c r="H14" s="36">
        <v>1</v>
      </c>
    </row>
    <row r="15" spans="1:9">
      <c r="A15" s="34">
        <v>11</v>
      </c>
      <c r="B15" s="40" t="s">
        <v>136</v>
      </c>
      <c r="C15" s="41" t="s">
        <v>384</v>
      </c>
      <c r="D15" s="35">
        <v>2015</v>
      </c>
      <c r="E15" s="97" t="s">
        <v>72</v>
      </c>
      <c r="F15" s="35" t="s">
        <v>10</v>
      </c>
      <c r="H15" s="36">
        <v>1</v>
      </c>
    </row>
    <row r="16" spans="1:9">
      <c r="A16" s="34">
        <v>12</v>
      </c>
      <c r="B16" s="40" t="s">
        <v>362</v>
      </c>
      <c r="C16" s="41" t="s">
        <v>363</v>
      </c>
      <c r="D16" s="35">
        <v>2017</v>
      </c>
      <c r="E16" s="97" t="s">
        <v>76</v>
      </c>
      <c r="F16" s="35" t="s">
        <v>10</v>
      </c>
      <c r="H16" s="36">
        <v>1</v>
      </c>
    </row>
    <row r="17" spans="1:8">
      <c r="A17" s="34">
        <v>13</v>
      </c>
      <c r="B17" s="34" t="s">
        <v>364</v>
      </c>
      <c r="C17" s="34" t="s">
        <v>365</v>
      </c>
      <c r="D17" s="34">
        <v>2016</v>
      </c>
      <c r="E17" s="98" t="s">
        <v>76</v>
      </c>
      <c r="F17" s="35" t="s">
        <v>10</v>
      </c>
      <c r="G17" s="34"/>
      <c r="H17" s="36">
        <v>1</v>
      </c>
    </row>
    <row r="18" spans="1:8">
      <c r="A18" s="34">
        <v>14</v>
      </c>
      <c r="B18" s="34" t="s">
        <v>366</v>
      </c>
      <c r="C18" s="34" t="s">
        <v>128</v>
      </c>
      <c r="D18" s="34">
        <v>2018</v>
      </c>
      <c r="E18" s="98" t="s">
        <v>76</v>
      </c>
      <c r="F18" s="35" t="s">
        <v>10</v>
      </c>
      <c r="G18" s="34"/>
      <c r="H18" s="36">
        <v>1</v>
      </c>
    </row>
    <row r="19" spans="1:8">
      <c r="A19" s="34">
        <v>15</v>
      </c>
      <c r="B19" s="34" t="s">
        <v>385</v>
      </c>
      <c r="C19" s="34" t="s">
        <v>386</v>
      </c>
      <c r="D19" s="34">
        <v>2015</v>
      </c>
      <c r="E19" s="98" t="s">
        <v>6</v>
      </c>
      <c r="F19" s="35" t="s">
        <v>10</v>
      </c>
      <c r="G19" s="34"/>
      <c r="H19" s="36">
        <v>1</v>
      </c>
    </row>
    <row r="20" spans="1:8">
      <c r="A20" s="34">
        <v>16</v>
      </c>
      <c r="B20" s="34" t="s">
        <v>387</v>
      </c>
      <c r="C20" s="34" t="s">
        <v>388</v>
      </c>
      <c r="D20" s="34">
        <v>2013</v>
      </c>
      <c r="E20" s="98" t="s">
        <v>6</v>
      </c>
      <c r="F20" s="35" t="s">
        <v>10</v>
      </c>
      <c r="G20" s="34"/>
      <c r="H20" s="36">
        <v>1</v>
      </c>
    </row>
    <row r="21" spans="1:8">
      <c r="A21" s="34">
        <v>17</v>
      </c>
      <c r="B21" s="34" t="s">
        <v>389</v>
      </c>
      <c r="C21" s="34" t="s">
        <v>123</v>
      </c>
      <c r="D21" s="34">
        <v>2015</v>
      </c>
      <c r="E21" s="98" t="s">
        <v>6</v>
      </c>
      <c r="F21" s="35" t="s">
        <v>10</v>
      </c>
      <c r="G21" s="34"/>
      <c r="H21" s="36">
        <v>1</v>
      </c>
    </row>
    <row r="22" spans="1:8">
      <c r="A22" s="34">
        <v>18</v>
      </c>
      <c r="B22" s="34" t="s">
        <v>593</v>
      </c>
      <c r="C22" s="34" t="s">
        <v>382</v>
      </c>
      <c r="D22" s="34">
        <v>2017</v>
      </c>
      <c r="E22" s="98" t="s">
        <v>5</v>
      </c>
      <c r="F22" s="35" t="s">
        <v>10</v>
      </c>
      <c r="G22" s="34"/>
      <c r="H22" s="36">
        <v>1</v>
      </c>
    </row>
    <row r="23" spans="1:8">
      <c r="A23" s="34">
        <v>19</v>
      </c>
      <c r="B23" s="34" t="s">
        <v>377</v>
      </c>
      <c r="C23" s="34" t="s">
        <v>603</v>
      </c>
      <c r="D23" s="34">
        <v>2013</v>
      </c>
      <c r="E23" s="98" t="s">
        <v>5</v>
      </c>
      <c r="F23" s="35" t="s">
        <v>10</v>
      </c>
      <c r="G23" s="34"/>
      <c r="H23" s="36">
        <v>1</v>
      </c>
    </row>
    <row r="24" spans="1:8">
      <c r="A24" s="34">
        <v>20</v>
      </c>
      <c r="B24" s="34" t="s">
        <v>606</v>
      </c>
      <c r="C24" s="34" t="s">
        <v>607</v>
      </c>
      <c r="D24" s="34">
        <v>2017</v>
      </c>
      <c r="E24" s="98" t="s">
        <v>5</v>
      </c>
      <c r="F24" s="35" t="s">
        <v>10</v>
      </c>
      <c r="G24" s="34"/>
      <c r="H24" s="36">
        <v>1</v>
      </c>
    </row>
    <row r="25" spans="1:8">
      <c r="A25" s="34">
        <v>21</v>
      </c>
      <c r="B25" s="34" t="s">
        <v>608</v>
      </c>
      <c r="C25" s="34" t="s">
        <v>557</v>
      </c>
      <c r="D25" s="34">
        <v>2017</v>
      </c>
      <c r="E25" s="98" t="s">
        <v>5</v>
      </c>
      <c r="F25" s="35" t="s">
        <v>10</v>
      </c>
      <c r="G25" s="34"/>
      <c r="H25" s="36">
        <v>1</v>
      </c>
    </row>
    <row r="26" spans="1:8">
      <c r="A26" s="34">
        <v>22</v>
      </c>
      <c r="B26" s="34" t="s">
        <v>609</v>
      </c>
      <c r="C26" s="34" t="s">
        <v>610</v>
      </c>
      <c r="D26" s="34">
        <v>2016</v>
      </c>
      <c r="E26" s="98" t="s">
        <v>5</v>
      </c>
      <c r="F26" s="35" t="s">
        <v>10</v>
      </c>
      <c r="G26" s="34"/>
      <c r="H26" s="36">
        <v>1</v>
      </c>
    </row>
    <row r="27" spans="1:8">
      <c r="A27" s="34">
        <v>23</v>
      </c>
      <c r="B27" s="34" t="s">
        <v>611</v>
      </c>
      <c r="C27" s="34" t="s">
        <v>612</v>
      </c>
      <c r="D27" s="34">
        <v>2014</v>
      </c>
      <c r="E27" s="98" t="s">
        <v>5</v>
      </c>
      <c r="F27" s="35" t="s">
        <v>10</v>
      </c>
      <c r="G27" s="34"/>
      <c r="H27" s="36">
        <v>1</v>
      </c>
    </row>
    <row r="28" spans="1:8">
      <c r="A28" s="34">
        <v>24</v>
      </c>
      <c r="B28" s="34" t="s">
        <v>291</v>
      </c>
      <c r="C28" s="34" t="s">
        <v>259</v>
      </c>
      <c r="D28" s="34">
        <v>2017</v>
      </c>
      <c r="E28" s="98" t="s">
        <v>5</v>
      </c>
      <c r="F28" s="35" t="s">
        <v>10</v>
      </c>
      <c r="G28" s="34"/>
      <c r="H28" s="36">
        <v>1</v>
      </c>
    </row>
    <row r="29" spans="1:8">
      <c r="A29" s="34">
        <v>25</v>
      </c>
      <c r="B29" s="34" t="s">
        <v>615</v>
      </c>
      <c r="C29" s="34" t="s">
        <v>616</v>
      </c>
      <c r="D29" s="34">
        <v>2015</v>
      </c>
      <c r="E29" s="98" t="s">
        <v>5</v>
      </c>
      <c r="F29" s="35" t="s">
        <v>10</v>
      </c>
      <c r="G29" s="34"/>
      <c r="H29" s="36">
        <v>1</v>
      </c>
    </row>
    <row r="30" spans="1:8">
      <c r="A30" s="34">
        <v>26</v>
      </c>
      <c r="B30" s="34" t="s">
        <v>640</v>
      </c>
      <c r="C30" s="34" t="s">
        <v>641</v>
      </c>
      <c r="D30" s="34">
        <v>2018</v>
      </c>
      <c r="E30" s="98" t="s">
        <v>657</v>
      </c>
      <c r="F30" s="35" t="s">
        <v>10</v>
      </c>
      <c r="G30" s="34" t="s">
        <v>197</v>
      </c>
      <c r="H30" s="36">
        <v>1</v>
      </c>
    </row>
    <row r="31" spans="1:8">
      <c r="A31" s="34">
        <v>27</v>
      </c>
      <c r="B31" s="34" t="s">
        <v>642</v>
      </c>
      <c r="C31" s="34" t="s">
        <v>643</v>
      </c>
      <c r="D31" s="34">
        <v>2015</v>
      </c>
      <c r="E31" s="98" t="s">
        <v>657</v>
      </c>
      <c r="F31" s="35" t="s">
        <v>10</v>
      </c>
      <c r="G31" s="34" t="s">
        <v>197</v>
      </c>
      <c r="H31" s="36">
        <v>1</v>
      </c>
    </row>
    <row r="32" spans="1:8">
      <c r="A32" s="34">
        <v>28</v>
      </c>
      <c r="B32" s="34" t="s">
        <v>644</v>
      </c>
      <c r="C32" s="34" t="s">
        <v>645</v>
      </c>
      <c r="D32" s="34">
        <v>2017</v>
      </c>
      <c r="E32" s="98" t="s">
        <v>657</v>
      </c>
      <c r="F32" s="35" t="s">
        <v>10</v>
      </c>
      <c r="G32" s="34" t="s">
        <v>197</v>
      </c>
      <c r="H32" s="36">
        <v>1</v>
      </c>
    </row>
    <row r="33" spans="1:9">
      <c r="A33" s="34">
        <v>29</v>
      </c>
      <c r="B33" s="34" t="s">
        <v>646</v>
      </c>
      <c r="C33" s="34" t="s">
        <v>647</v>
      </c>
      <c r="D33" s="34">
        <v>2018</v>
      </c>
      <c r="E33" s="98" t="s">
        <v>657</v>
      </c>
      <c r="F33" s="35" t="s">
        <v>10</v>
      </c>
      <c r="G33" s="34" t="s">
        <v>197</v>
      </c>
      <c r="H33" s="36">
        <v>1</v>
      </c>
    </row>
    <row r="34" spans="1:9">
      <c r="A34" s="34">
        <v>30</v>
      </c>
      <c r="B34" s="34" t="s">
        <v>648</v>
      </c>
      <c r="C34" s="34" t="s">
        <v>649</v>
      </c>
      <c r="D34" s="34">
        <v>2017</v>
      </c>
      <c r="E34" s="98" t="s">
        <v>657</v>
      </c>
      <c r="F34" s="35" t="s">
        <v>10</v>
      </c>
      <c r="G34" s="34" t="s">
        <v>197</v>
      </c>
      <c r="H34" s="36">
        <v>1</v>
      </c>
    </row>
    <row r="35" spans="1:9">
      <c r="A35" s="34">
        <v>31</v>
      </c>
      <c r="B35" s="34" t="s">
        <v>650</v>
      </c>
      <c r="C35" s="34" t="s">
        <v>651</v>
      </c>
      <c r="D35" s="34">
        <v>2013</v>
      </c>
      <c r="E35" s="98" t="s">
        <v>657</v>
      </c>
      <c r="F35" s="35" t="s">
        <v>10</v>
      </c>
      <c r="G35" s="34" t="s">
        <v>197</v>
      </c>
      <c r="H35" s="36">
        <v>1</v>
      </c>
    </row>
    <row r="36" spans="1:9">
      <c r="A36" s="34">
        <v>32</v>
      </c>
      <c r="B36" s="34" t="s">
        <v>652</v>
      </c>
      <c r="C36" s="34" t="s">
        <v>424</v>
      </c>
      <c r="D36" s="34">
        <v>2013</v>
      </c>
      <c r="E36" s="98" t="s">
        <v>657</v>
      </c>
      <c r="F36" s="35" t="s">
        <v>10</v>
      </c>
      <c r="G36" s="34" t="s">
        <v>197</v>
      </c>
      <c r="H36" s="36">
        <v>1</v>
      </c>
    </row>
    <row r="37" spans="1:9">
      <c r="A37" s="34">
        <v>33</v>
      </c>
      <c r="B37" s="34" t="s">
        <v>653</v>
      </c>
      <c r="C37" s="34" t="s">
        <v>411</v>
      </c>
      <c r="D37" s="34">
        <v>2015</v>
      </c>
      <c r="E37" s="98" t="s">
        <v>657</v>
      </c>
      <c r="F37" s="35" t="s">
        <v>10</v>
      </c>
      <c r="G37" s="34"/>
      <c r="H37" s="36">
        <v>1</v>
      </c>
    </row>
    <row r="38" spans="1:9">
      <c r="A38" s="34">
        <v>34</v>
      </c>
      <c r="B38" s="34" t="s">
        <v>655</v>
      </c>
      <c r="C38" s="34" t="s">
        <v>656</v>
      </c>
      <c r="D38" s="34">
        <v>2015</v>
      </c>
      <c r="E38" s="98" t="s">
        <v>657</v>
      </c>
      <c r="F38" s="35" t="s">
        <v>10</v>
      </c>
      <c r="G38" s="34"/>
      <c r="H38" s="36">
        <v>1</v>
      </c>
    </row>
    <row r="39" spans="1:9" s="202" customFormat="1">
      <c r="A39" s="202">
        <v>35</v>
      </c>
      <c r="B39" s="176" t="s">
        <v>669</v>
      </c>
      <c r="C39" s="176" t="s">
        <v>631</v>
      </c>
      <c r="D39" s="176">
        <v>2015</v>
      </c>
      <c r="E39" s="178" t="s">
        <v>3</v>
      </c>
      <c r="F39" s="177" t="s">
        <v>10</v>
      </c>
      <c r="G39" s="176"/>
      <c r="H39" s="179">
        <v>1</v>
      </c>
      <c r="I39" s="176"/>
    </row>
    <row r="40" spans="1:9" s="202" customFormat="1">
      <c r="A40" s="202">
        <v>36</v>
      </c>
      <c r="B40" s="176" t="s">
        <v>670</v>
      </c>
      <c r="C40" s="176" t="s">
        <v>156</v>
      </c>
      <c r="D40" s="176">
        <v>2017</v>
      </c>
      <c r="E40" s="178" t="s">
        <v>3</v>
      </c>
      <c r="F40" s="177" t="s">
        <v>10</v>
      </c>
      <c r="G40" s="176" t="s">
        <v>197</v>
      </c>
      <c r="H40" s="179">
        <v>1</v>
      </c>
      <c r="I40" s="176" t="s">
        <v>1023</v>
      </c>
    </row>
    <row r="41" spans="1:9" s="202" customFormat="1">
      <c r="A41" s="202">
        <v>37</v>
      </c>
      <c r="B41" s="176" t="s">
        <v>671</v>
      </c>
      <c r="C41" s="176" t="s">
        <v>672</v>
      </c>
      <c r="D41" s="176">
        <v>2016</v>
      </c>
      <c r="E41" s="178" t="s">
        <v>3</v>
      </c>
      <c r="F41" s="177" t="s">
        <v>10</v>
      </c>
      <c r="G41" s="176"/>
      <c r="H41" s="179">
        <v>1</v>
      </c>
      <c r="I41" s="176"/>
    </row>
    <row r="42" spans="1:9">
      <c r="A42" s="34">
        <v>38</v>
      </c>
      <c r="B42" s="203" t="s">
        <v>673</v>
      </c>
      <c r="C42" s="203" t="s">
        <v>674</v>
      </c>
      <c r="D42" s="203">
        <v>2016</v>
      </c>
      <c r="E42" s="204" t="s">
        <v>3</v>
      </c>
      <c r="F42" s="205" t="s">
        <v>10</v>
      </c>
      <c r="G42" s="203"/>
      <c r="H42" s="206">
        <v>1</v>
      </c>
      <c r="I42" s="203"/>
    </row>
    <row r="43" spans="1:9">
      <c r="A43" s="34">
        <v>39</v>
      </c>
      <c r="B43" s="203" t="s">
        <v>675</v>
      </c>
      <c r="C43" s="203" t="s">
        <v>676</v>
      </c>
      <c r="D43" s="203">
        <v>2016</v>
      </c>
      <c r="E43" s="204" t="s">
        <v>3</v>
      </c>
      <c r="F43" s="205" t="s">
        <v>10</v>
      </c>
      <c r="G43" s="203"/>
      <c r="H43" s="206">
        <v>1</v>
      </c>
      <c r="I43" s="203"/>
    </row>
    <row r="44" spans="1:9">
      <c r="A44" s="34">
        <v>40</v>
      </c>
      <c r="B44" s="203" t="s">
        <v>671</v>
      </c>
      <c r="C44" s="203" t="s">
        <v>672</v>
      </c>
      <c r="D44" s="203">
        <v>2016</v>
      </c>
      <c r="E44" s="204" t="s">
        <v>3</v>
      </c>
      <c r="F44" s="205" t="s">
        <v>10</v>
      </c>
      <c r="G44" s="203"/>
      <c r="H44" s="206">
        <v>1</v>
      </c>
      <c r="I44" s="203" t="s">
        <v>951</v>
      </c>
    </row>
    <row r="45" spans="1:9">
      <c r="A45" s="34">
        <v>41</v>
      </c>
      <c r="B45" s="203" t="s">
        <v>677</v>
      </c>
      <c r="C45" s="203" t="s">
        <v>106</v>
      </c>
      <c r="D45" s="203">
        <v>2009</v>
      </c>
      <c r="E45" s="204" t="s">
        <v>3</v>
      </c>
      <c r="F45" s="205" t="s">
        <v>10</v>
      </c>
      <c r="G45" s="203" t="s">
        <v>197</v>
      </c>
      <c r="H45" s="206">
        <v>1</v>
      </c>
      <c r="I45" s="203"/>
    </row>
    <row r="46" spans="1:9">
      <c r="A46" s="34">
        <v>42</v>
      </c>
      <c r="B46" s="203" t="s">
        <v>678</v>
      </c>
      <c r="C46" s="203" t="s">
        <v>679</v>
      </c>
      <c r="D46" s="203">
        <v>2017</v>
      </c>
      <c r="E46" s="204" t="s">
        <v>3</v>
      </c>
      <c r="F46" s="205" t="s">
        <v>10</v>
      </c>
      <c r="G46" s="203"/>
      <c r="H46" s="206">
        <v>1</v>
      </c>
      <c r="I46" s="203"/>
    </row>
    <row r="47" spans="1:9">
      <c r="A47" s="34">
        <v>43</v>
      </c>
      <c r="B47" s="203" t="s">
        <v>673</v>
      </c>
      <c r="C47" s="203" t="s">
        <v>674</v>
      </c>
      <c r="D47" s="203">
        <v>2016</v>
      </c>
      <c r="E47" s="204" t="s">
        <v>3</v>
      </c>
      <c r="F47" s="205" t="s">
        <v>10</v>
      </c>
      <c r="G47" s="203"/>
      <c r="H47" s="206">
        <v>1</v>
      </c>
      <c r="I47" s="203"/>
    </row>
    <row r="48" spans="1:9">
      <c r="A48" s="34">
        <v>44</v>
      </c>
      <c r="B48" s="203" t="s">
        <v>680</v>
      </c>
      <c r="C48" s="203" t="s">
        <v>261</v>
      </c>
      <c r="D48" s="203">
        <v>2017</v>
      </c>
      <c r="E48" s="204" t="s">
        <v>3</v>
      </c>
      <c r="F48" s="205" t="s">
        <v>10</v>
      </c>
      <c r="G48" s="203"/>
      <c r="H48" s="206">
        <v>1</v>
      </c>
      <c r="I48" s="203"/>
    </row>
    <row r="49" spans="1:9">
      <c r="A49" s="34">
        <v>45</v>
      </c>
      <c r="B49" s="203" t="s">
        <v>715</v>
      </c>
      <c r="C49" s="203" t="s">
        <v>722</v>
      </c>
      <c r="D49" s="203">
        <v>2014</v>
      </c>
      <c r="E49" s="204" t="s">
        <v>3</v>
      </c>
      <c r="F49" s="203" t="s">
        <v>110</v>
      </c>
      <c r="G49" s="203"/>
      <c r="H49" s="203">
        <v>1</v>
      </c>
      <c r="I49" s="203"/>
    </row>
    <row r="50" spans="1:9">
      <c r="A50" s="34">
        <v>46</v>
      </c>
      <c r="B50" s="34" t="s">
        <v>744</v>
      </c>
      <c r="C50" s="34" t="s">
        <v>638</v>
      </c>
      <c r="D50" s="34">
        <v>2016</v>
      </c>
      <c r="E50" s="98" t="s">
        <v>8</v>
      </c>
      <c r="F50" s="34" t="s">
        <v>10</v>
      </c>
      <c r="G50" s="34"/>
      <c r="H50" s="34">
        <v>1</v>
      </c>
    </row>
    <row r="51" spans="1:9">
      <c r="A51" s="34">
        <v>47</v>
      </c>
      <c r="B51" s="34" t="s">
        <v>744</v>
      </c>
      <c r="C51" s="34" t="s">
        <v>745</v>
      </c>
      <c r="D51" s="34">
        <v>2018</v>
      </c>
      <c r="E51" s="98" t="s">
        <v>8</v>
      </c>
      <c r="F51" s="34" t="s">
        <v>10</v>
      </c>
      <c r="G51" s="34"/>
      <c r="H51" s="34">
        <v>1</v>
      </c>
    </row>
    <row r="52" spans="1:9">
      <c r="A52" s="34">
        <v>48</v>
      </c>
      <c r="B52" s="34" t="s">
        <v>746</v>
      </c>
      <c r="C52" s="34" t="s">
        <v>112</v>
      </c>
      <c r="D52" s="34">
        <v>2016</v>
      </c>
      <c r="E52" s="98" t="s">
        <v>8</v>
      </c>
      <c r="F52" s="34" t="s">
        <v>10</v>
      </c>
      <c r="G52" s="34"/>
      <c r="H52" s="34">
        <v>1</v>
      </c>
    </row>
    <row r="53" spans="1:9">
      <c r="A53" s="34">
        <v>49</v>
      </c>
      <c r="B53" s="34" t="s">
        <v>512</v>
      </c>
      <c r="C53" s="34" t="s">
        <v>747</v>
      </c>
      <c r="D53" s="34">
        <v>2016</v>
      </c>
      <c r="E53" s="98" t="s">
        <v>8</v>
      </c>
      <c r="F53" s="34" t="s">
        <v>10</v>
      </c>
      <c r="G53" s="34"/>
      <c r="H53" s="34">
        <v>1</v>
      </c>
    </row>
    <row r="54" spans="1:9">
      <c r="A54" s="34">
        <v>50</v>
      </c>
      <c r="B54" s="34" t="s">
        <v>748</v>
      </c>
      <c r="C54" s="34" t="s">
        <v>749</v>
      </c>
      <c r="D54" s="34">
        <v>2014</v>
      </c>
      <c r="E54" s="98" t="s">
        <v>8</v>
      </c>
      <c r="F54" s="34" t="s">
        <v>10</v>
      </c>
      <c r="G54" s="34"/>
      <c r="H54" s="34">
        <v>1</v>
      </c>
    </row>
    <row r="55" spans="1:9" s="202" customFormat="1">
      <c r="A55" s="202">
        <v>51</v>
      </c>
      <c r="B55" s="203" t="s">
        <v>764</v>
      </c>
      <c r="C55" s="203" t="s">
        <v>505</v>
      </c>
      <c r="D55" s="203">
        <v>2014</v>
      </c>
      <c r="E55" s="204" t="s">
        <v>3</v>
      </c>
      <c r="F55" s="203" t="s">
        <v>10</v>
      </c>
      <c r="G55" s="203"/>
      <c r="H55" s="203">
        <v>1</v>
      </c>
      <c r="I55" s="203" t="s">
        <v>951</v>
      </c>
    </row>
    <row r="56" spans="1:9">
      <c r="A56" s="34">
        <v>52</v>
      </c>
      <c r="B56" s="160" t="s">
        <v>765</v>
      </c>
      <c r="C56" s="160" t="s">
        <v>288</v>
      </c>
      <c r="D56" s="160">
        <v>2014</v>
      </c>
      <c r="E56" s="162" t="s">
        <v>2</v>
      </c>
      <c r="F56" s="160" t="s">
        <v>10</v>
      </c>
      <c r="G56" s="160"/>
      <c r="H56" s="160">
        <v>1</v>
      </c>
      <c r="I56" s="160"/>
    </row>
    <row r="57" spans="1:9">
      <c r="A57" s="34">
        <v>53</v>
      </c>
      <c r="B57" s="160" t="s">
        <v>766</v>
      </c>
      <c r="C57" s="160" t="s">
        <v>238</v>
      </c>
      <c r="D57" s="160">
        <v>2015</v>
      </c>
      <c r="E57" s="162" t="s">
        <v>2</v>
      </c>
      <c r="F57" s="160" t="s">
        <v>10</v>
      </c>
      <c r="G57" s="160"/>
      <c r="H57" s="160">
        <v>1</v>
      </c>
      <c r="I57" s="160"/>
    </row>
    <row r="58" spans="1:9">
      <c r="A58" s="34">
        <v>54</v>
      </c>
      <c r="B58" s="160" t="s">
        <v>767</v>
      </c>
      <c r="C58" s="160" t="s">
        <v>768</v>
      </c>
      <c r="D58" s="160">
        <v>2017</v>
      </c>
      <c r="E58" s="162" t="s">
        <v>2</v>
      </c>
      <c r="F58" s="160" t="s">
        <v>10</v>
      </c>
      <c r="G58" s="160"/>
      <c r="H58" s="160">
        <v>1</v>
      </c>
      <c r="I58" s="160"/>
    </row>
    <row r="59" spans="1:9">
      <c r="A59" s="34">
        <v>55</v>
      </c>
      <c r="B59" s="160" t="s">
        <v>769</v>
      </c>
      <c r="C59" s="160" t="s">
        <v>770</v>
      </c>
      <c r="D59" s="160">
        <v>2017</v>
      </c>
      <c r="E59" s="162" t="s">
        <v>2</v>
      </c>
      <c r="F59" s="160" t="s">
        <v>10</v>
      </c>
      <c r="G59" s="160"/>
      <c r="H59" s="160">
        <v>1</v>
      </c>
      <c r="I59" s="160"/>
    </row>
    <row r="60" spans="1:9">
      <c r="A60" s="34">
        <v>56</v>
      </c>
      <c r="B60" s="160" t="s">
        <v>771</v>
      </c>
      <c r="C60" s="160" t="s">
        <v>106</v>
      </c>
      <c r="D60" s="160">
        <v>2017</v>
      </c>
      <c r="E60" s="162" t="s">
        <v>2</v>
      </c>
      <c r="F60" s="160" t="s">
        <v>10</v>
      </c>
      <c r="G60" s="160"/>
      <c r="H60" s="160">
        <v>1</v>
      </c>
      <c r="I60" s="160" t="s">
        <v>951</v>
      </c>
    </row>
    <row r="61" spans="1:9">
      <c r="A61" s="34">
        <v>57</v>
      </c>
      <c r="B61" s="160" t="s">
        <v>398</v>
      </c>
      <c r="C61" s="160" t="s">
        <v>772</v>
      </c>
      <c r="D61" s="160">
        <v>2016</v>
      </c>
      <c r="E61" s="162" t="s">
        <v>2</v>
      </c>
      <c r="F61" s="160" t="s">
        <v>10</v>
      </c>
      <c r="G61" s="160"/>
      <c r="H61" s="160">
        <v>1</v>
      </c>
      <c r="I61" s="160"/>
    </row>
    <row r="62" spans="1:9">
      <c r="A62" s="34">
        <v>58</v>
      </c>
      <c r="B62" s="160" t="s">
        <v>141</v>
      </c>
      <c r="C62" s="160" t="s">
        <v>411</v>
      </c>
      <c r="D62" s="160">
        <v>2014</v>
      </c>
      <c r="E62" s="162" t="s">
        <v>2</v>
      </c>
      <c r="F62" s="160" t="s">
        <v>10</v>
      </c>
      <c r="G62" s="160"/>
      <c r="H62" s="160">
        <v>1</v>
      </c>
      <c r="I62" s="160"/>
    </row>
    <row r="63" spans="1:9" s="202" customFormat="1">
      <c r="A63" s="202">
        <v>59</v>
      </c>
      <c r="B63" s="203" t="s">
        <v>773</v>
      </c>
      <c r="C63" s="203" t="s">
        <v>774</v>
      </c>
      <c r="D63" s="203">
        <v>2018</v>
      </c>
      <c r="E63" s="204" t="s">
        <v>3</v>
      </c>
      <c r="F63" s="203" t="s">
        <v>10</v>
      </c>
      <c r="G63" s="203"/>
      <c r="H63" s="203">
        <v>1</v>
      </c>
      <c r="I63" s="203" t="s">
        <v>951</v>
      </c>
    </row>
    <row r="64" spans="1:9" s="202" customFormat="1">
      <c r="A64" s="202">
        <v>60</v>
      </c>
      <c r="B64" s="203" t="s">
        <v>773</v>
      </c>
      <c r="C64" s="203" t="s">
        <v>775</v>
      </c>
      <c r="D64" s="203">
        <v>2015</v>
      </c>
      <c r="E64" s="204" t="s">
        <v>3</v>
      </c>
      <c r="F64" s="203" t="s">
        <v>10</v>
      </c>
      <c r="G64" s="203"/>
      <c r="H64" s="203">
        <v>1</v>
      </c>
      <c r="I64" s="203"/>
    </row>
    <row r="65" spans="1:9">
      <c r="A65" s="34">
        <v>61</v>
      </c>
      <c r="B65" s="160" t="s">
        <v>776</v>
      </c>
      <c r="C65" s="160" t="s">
        <v>777</v>
      </c>
      <c r="D65" s="160">
        <v>2014</v>
      </c>
      <c r="E65" s="162" t="s">
        <v>2</v>
      </c>
      <c r="F65" s="160" t="s">
        <v>10</v>
      </c>
      <c r="G65" s="160"/>
      <c r="H65" s="160">
        <v>1</v>
      </c>
      <c r="I65" s="160"/>
    </row>
    <row r="66" spans="1:9">
      <c r="A66" s="34">
        <v>62</v>
      </c>
      <c r="B66" s="160" t="s">
        <v>778</v>
      </c>
      <c r="C66" s="160" t="s">
        <v>779</v>
      </c>
      <c r="D66" s="160">
        <v>2014</v>
      </c>
      <c r="E66" s="162" t="s">
        <v>2</v>
      </c>
      <c r="F66" s="160" t="s">
        <v>10</v>
      </c>
      <c r="G66" s="160"/>
      <c r="H66" s="160">
        <v>1</v>
      </c>
      <c r="I66" s="160"/>
    </row>
    <row r="67" spans="1:9">
      <c r="A67" s="34">
        <v>63</v>
      </c>
      <c r="B67" s="188" t="s">
        <v>780</v>
      </c>
      <c r="C67" s="188" t="s">
        <v>373</v>
      </c>
      <c r="D67" s="188">
        <v>2018</v>
      </c>
      <c r="E67" s="207" t="s">
        <v>2</v>
      </c>
      <c r="F67" s="188" t="s">
        <v>10</v>
      </c>
      <c r="G67" s="188"/>
      <c r="H67" s="188">
        <v>1</v>
      </c>
      <c r="I67" s="188" t="s">
        <v>951</v>
      </c>
    </row>
    <row r="68" spans="1:9">
      <c r="A68" s="34">
        <v>64</v>
      </c>
      <c r="B68" s="188" t="s">
        <v>781</v>
      </c>
      <c r="C68" s="188" t="s">
        <v>112</v>
      </c>
      <c r="D68" s="188">
        <v>2017</v>
      </c>
      <c r="E68" s="207" t="s">
        <v>2</v>
      </c>
      <c r="F68" s="188" t="s">
        <v>10</v>
      </c>
      <c r="G68" s="188"/>
      <c r="H68" s="188">
        <v>1</v>
      </c>
      <c r="I68" s="188"/>
    </row>
    <row r="69" spans="1:9">
      <c r="A69" s="34">
        <v>65</v>
      </c>
      <c r="B69" s="188" t="s">
        <v>802</v>
      </c>
      <c r="C69" s="188" t="s">
        <v>803</v>
      </c>
      <c r="D69" s="188">
        <v>2017</v>
      </c>
      <c r="E69" s="207" t="s">
        <v>2</v>
      </c>
      <c r="F69" s="188" t="s">
        <v>10</v>
      </c>
      <c r="G69" s="188"/>
      <c r="H69" s="188">
        <v>1</v>
      </c>
      <c r="I69" s="188"/>
    </row>
    <row r="70" spans="1:9">
      <c r="A70" s="34">
        <v>66</v>
      </c>
      <c r="B70" s="164" t="s">
        <v>804</v>
      </c>
      <c r="C70" s="164" t="s">
        <v>805</v>
      </c>
      <c r="D70" s="164">
        <v>2018</v>
      </c>
      <c r="E70" s="166" t="s">
        <v>2</v>
      </c>
      <c r="F70" s="164" t="s">
        <v>10</v>
      </c>
      <c r="G70" s="164" t="s">
        <v>197</v>
      </c>
      <c r="H70" s="164">
        <v>1</v>
      </c>
      <c r="I70" s="164"/>
    </row>
    <row r="71" spans="1:9">
      <c r="A71" s="34">
        <v>67</v>
      </c>
      <c r="B71" s="164" t="s">
        <v>417</v>
      </c>
      <c r="C71" s="164" t="s">
        <v>301</v>
      </c>
      <c r="D71" s="164">
        <v>2018</v>
      </c>
      <c r="E71" s="166" t="s">
        <v>2</v>
      </c>
      <c r="F71" s="164" t="s">
        <v>10</v>
      </c>
      <c r="G71" s="164" t="s">
        <v>197</v>
      </c>
      <c r="H71" s="164">
        <v>1</v>
      </c>
      <c r="I71" s="164" t="s">
        <v>1023</v>
      </c>
    </row>
    <row r="72" spans="1:9">
      <c r="A72" s="34">
        <v>68</v>
      </c>
      <c r="B72" s="164" t="s">
        <v>807</v>
      </c>
      <c r="C72" s="164" t="s">
        <v>505</v>
      </c>
      <c r="D72" s="164">
        <v>2018</v>
      </c>
      <c r="E72" s="166" t="s">
        <v>2</v>
      </c>
      <c r="F72" s="164" t="s">
        <v>10</v>
      </c>
      <c r="G72" s="164"/>
      <c r="H72" s="164">
        <v>1</v>
      </c>
      <c r="I72" s="164"/>
    </row>
    <row r="73" spans="1:9">
      <c r="A73" s="34">
        <v>69</v>
      </c>
      <c r="B73" s="34" t="s">
        <v>809</v>
      </c>
      <c r="C73" s="34" t="s">
        <v>244</v>
      </c>
      <c r="D73" s="34">
        <v>2015</v>
      </c>
      <c r="E73" s="98" t="s">
        <v>1</v>
      </c>
      <c r="F73" s="34" t="s">
        <v>10</v>
      </c>
      <c r="G73" s="34"/>
      <c r="H73" s="34">
        <v>1</v>
      </c>
    </row>
    <row r="74" spans="1:9">
      <c r="A74" s="34">
        <v>70</v>
      </c>
      <c r="B74" s="34" t="s">
        <v>810</v>
      </c>
      <c r="C74" s="34" t="s">
        <v>811</v>
      </c>
      <c r="D74" s="34">
        <v>2016</v>
      </c>
      <c r="E74" s="98" t="s">
        <v>1</v>
      </c>
      <c r="F74" s="34" t="s">
        <v>10</v>
      </c>
      <c r="G74" s="34"/>
      <c r="H74" s="34">
        <v>1</v>
      </c>
    </row>
    <row r="75" spans="1:9">
      <c r="A75" s="34">
        <v>71</v>
      </c>
      <c r="B75" s="34" t="s">
        <v>812</v>
      </c>
      <c r="C75" s="34" t="s">
        <v>296</v>
      </c>
      <c r="D75" s="34">
        <v>2015</v>
      </c>
      <c r="E75" s="98" t="s">
        <v>1</v>
      </c>
      <c r="F75" s="34" t="s">
        <v>10</v>
      </c>
      <c r="G75" s="34"/>
      <c r="H75" s="34">
        <v>1</v>
      </c>
    </row>
    <row r="76" spans="1:9">
      <c r="A76" s="34">
        <v>72</v>
      </c>
      <c r="B76" s="34" t="s">
        <v>813</v>
      </c>
      <c r="C76" s="34" t="s">
        <v>557</v>
      </c>
      <c r="D76" s="34">
        <v>2016</v>
      </c>
      <c r="E76" s="98" t="s">
        <v>1</v>
      </c>
      <c r="F76" s="34" t="s">
        <v>10</v>
      </c>
      <c r="G76" s="34"/>
      <c r="H76" s="34">
        <v>1</v>
      </c>
    </row>
    <row r="77" spans="1:9">
      <c r="A77" s="34">
        <v>73</v>
      </c>
      <c r="B77" s="34" t="s">
        <v>814</v>
      </c>
      <c r="C77" s="34" t="s">
        <v>244</v>
      </c>
      <c r="D77" s="34">
        <v>2015</v>
      </c>
      <c r="E77" s="98" t="s">
        <v>1</v>
      </c>
      <c r="F77" s="34" t="s">
        <v>10</v>
      </c>
      <c r="G77" s="34"/>
      <c r="H77" s="34">
        <v>1</v>
      </c>
    </row>
    <row r="78" spans="1:9">
      <c r="A78" s="34">
        <v>74</v>
      </c>
      <c r="B78" s="34" t="s">
        <v>815</v>
      </c>
      <c r="C78" s="34" t="s">
        <v>816</v>
      </c>
      <c r="D78" s="34">
        <v>2017</v>
      </c>
      <c r="E78" s="98" t="s">
        <v>1</v>
      </c>
      <c r="F78" s="34" t="s">
        <v>10</v>
      </c>
      <c r="G78" s="34"/>
      <c r="H78" s="34">
        <v>1</v>
      </c>
    </row>
    <row r="79" spans="1:9">
      <c r="A79" s="34">
        <v>75</v>
      </c>
      <c r="B79" s="34" t="s">
        <v>817</v>
      </c>
      <c r="C79" s="34" t="s">
        <v>818</v>
      </c>
      <c r="D79" s="34">
        <v>2015</v>
      </c>
      <c r="E79" s="98" t="s">
        <v>1</v>
      </c>
      <c r="F79" s="34" t="s">
        <v>10</v>
      </c>
      <c r="G79" s="34" t="s">
        <v>197</v>
      </c>
      <c r="H79" s="34">
        <v>1</v>
      </c>
    </row>
    <row r="80" spans="1:9">
      <c r="A80" s="34">
        <v>76</v>
      </c>
      <c r="B80" s="34" t="s">
        <v>187</v>
      </c>
      <c r="C80" s="34" t="s">
        <v>783</v>
      </c>
      <c r="D80" s="34">
        <v>2016</v>
      </c>
      <c r="E80" s="98" t="s">
        <v>1</v>
      </c>
      <c r="F80" s="34" t="s">
        <v>10</v>
      </c>
      <c r="G80" s="34"/>
      <c r="H80" s="34">
        <v>1</v>
      </c>
    </row>
    <row r="81" spans="1:8">
      <c r="A81" s="34">
        <v>77</v>
      </c>
      <c r="B81" s="34" t="s">
        <v>838</v>
      </c>
      <c r="C81" s="34" t="s">
        <v>839</v>
      </c>
      <c r="D81" s="34">
        <v>2016</v>
      </c>
      <c r="E81" s="98" t="s">
        <v>1</v>
      </c>
      <c r="F81" s="34" t="s">
        <v>110</v>
      </c>
      <c r="G81" s="34"/>
      <c r="H81" s="34">
        <v>1</v>
      </c>
    </row>
    <row r="82" spans="1:8">
      <c r="A82" s="34">
        <v>78</v>
      </c>
      <c r="B82" s="34" t="s">
        <v>844</v>
      </c>
      <c r="C82" s="34" t="s">
        <v>845</v>
      </c>
      <c r="D82" s="34">
        <v>2014</v>
      </c>
      <c r="E82" s="98" t="s">
        <v>89</v>
      </c>
      <c r="F82" s="34" t="s">
        <v>10</v>
      </c>
      <c r="G82" s="34"/>
      <c r="H82" s="34">
        <v>1</v>
      </c>
    </row>
    <row r="83" spans="1:8">
      <c r="A83" s="34">
        <v>79</v>
      </c>
      <c r="B83" s="34" t="s">
        <v>846</v>
      </c>
      <c r="C83" s="34" t="s">
        <v>847</v>
      </c>
      <c r="D83" s="34">
        <v>2017</v>
      </c>
      <c r="E83" s="98" t="s">
        <v>89</v>
      </c>
      <c r="F83" s="34" t="s">
        <v>10</v>
      </c>
      <c r="G83" s="34" t="s">
        <v>197</v>
      </c>
      <c r="H83" s="34">
        <v>1</v>
      </c>
    </row>
    <row r="84" spans="1:8">
      <c r="A84" s="34">
        <v>80</v>
      </c>
      <c r="B84" s="34" t="s">
        <v>848</v>
      </c>
      <c r="C84" s="34" t="s">
        <v>636</v>
      </c>
      <c r="D84" s="34">
        <v>2013</v>
      </c>
      <c r="E84" s="98" t="s">
        <v>89</v>
      </c>
      <c r="F84" s="34" t="s">
        <v>10</v>
      </c>
      <c r="G84" s="34" t="s">
        <v>197</v>
      </c>
      <c r="H84" s="34">
        <v>1</v>
      </c>
    </row>
    <row r="85" spans="1:8">
      <c r="A85" s="34">
        <v>81</v>
      </c>
      <c r="B85" s="34" t="s">
        <v>748</v>
      </c>
      <c r="C85" s="34" t="s">
        <v>856</v>
      </c>
      <c r="D85" s="34">
        <v>2016</v>
      </c>
      <c r="E85" s="98" t="s">
        <v>7</v>
      </c>
      <c r="F85" s="34" t="s">
        <v>858</v>
      </c>
      <c r="G85" s="34" t="s">
        <v>197</v>
      </c>
      <c r="H85" s="34">
        <v>1</v>
      </c>
    </row>
    <row r="86" spans="1:8">
      <c r="A86" s="34">
        <v>82</v>
      </c>
      <c r="B86" s="34" t="s">
        <v>673</v>
      </c>
      <c r="C86" s="34" t="s">
        <v>857</v>
      </c>
      <c r="D86" s="34">
        <v>2016</v>
      </c>
      <c r="E86" s="98" t="s">
        <v>7</v>
      </c>
      <c r="F86" s="34" t="s">
        <v>10</v>
      </c>
      <c r="G86" s="34" t="s">
        <v>197</v>
      </c>
      <c r="H86" s="34">
        <v>1</v>
      </c>
    </row>
    <row r="87" spans="1:8">
      <c r="A87" s="34">
        <v>83</v>
      </c>
      <c r="B87" s="34" t="s">
        <v>874</v>
      </c>
      <c r="C87" s="34" t="s">
        <v>638</v>
      </c>
      <c r="D87" s="34">
        <v>2018</v>
      </c>
      <c r="E87" s="98" t="s">
        <v>0</v>
      </c>
      <c r="F87" s="34" t="s">
        <v>10</v>
      </c>
      <c r="G87" s="34" t="s">
        <v>197</v>
      </c>
      <c r="H87" s="34">
        <v>1</v>
      </c>
    </row>
    <row r="88" spans="1:8">
      <c r="A88" s="34">
        <v>84</v>
      </c>
      <c r="B88" s="34" t="s">
        <v>875</v>
      </c>
      <c r="C88" s="34" t="s">
        <v>113</v>
      </c>
      <c r="D88" s="34">
        <v>2018</v>
      </c>
      <c r="E88" s="98" t="s">
        <v>0</v>
      </c>
      <c r="F88" s="34" t="s">
        <v>10</v>
      </c>
      <c r="G88" s="34" t="s">
        <v>197</v>
      </c>
      <c r="H88" s="34">
        <v>1</v>
      </c>
    </row>
    <row r="89" spans="1:8">
      <c r="A89" s="34">
        <v>85</v>
      </c>
      <c r="B89" s="34" t="s">
        <v>876</v>
      </c>
      <c r="C89" s="34" t="s">
        <v>134</v>
      </c>
      <c r="D89" s="34">
        <v>2015</v>
      </c>
      <c r="E89" s="98" t="s">
        <v>0</v>
      </c>
      <c r="F89" s="34" t="s">
        <v>10</v>
      </c>
      <c r="G89" s="34"/>
      <c r="H89" s="34">
        <v>1</v>
      </c>
    </row>
    <row r="90" spans="1:8">
      <c r="A90" s="34">
        <v>86</v>
      </c>
      <c r="B90" s="34" t="s">
        <v>881</v>
      </c>
      <c r="C90" s="34" t="s">
        <v>882</v>
      </c>
      <c r="D90" s="34">
        <v>2017</v>
      </c>
      <c r="E90" s="98" t="s">
        <v>390</v>
      </c>
      <c r="F90" s="34" t="s">
        <v>10</v>
      </c>
      <c r="G90" s="34"/>
      <c r="H90" s="34">
        <v>1</v>
      </c>
    </row>
    <row r="91" spans="1:8">
      <c r="A91" s="34">
        <v>87</v>
      </c>
      <c r="B91" s="34" t="s">
        <v>883</v>
      </c>
      <c r="C91" s="34" t="s">
        <v>835</v>
      </c>
      <c r="D91" s="34">
        <v>2018</v>
      </c>
      <c r="E91" s="98" t="s">
        <v>390</v>
      </c>
      <c r="F91" s="34" t="s">
        <v>10</v>
      </c>
      <c r="G91" s="34" t="s">
        <v>197</v>
      </c>
      <c r="H91" s="34">
        <v>1</v>
      </c>
    </row>
    <row r="92" spans="1:8">
      <c r="A92" s="34">
        <v>88</v>
      </c>
      <c r="B92" s="34" t="s">
        <v>884</v>
      </c>
      <c r="C92" s="34" t="s">
        <v>885</v>
      </c>
      <c r="D92" s="34">
        <v>2018</v>
      </c>
      <c r="E92" s="98" t="s">
        <v>390</v>
      </c>
      <c r="F92" s="34" t="s">
        <v>10</v>
      </c>
      <c r="G92" s="34" t="s">
        <v>197</v>
      </c>
      <c r="H92" s="34">
        <v>1</v>
      </c>
    </row>
    <row r="93" spans="1:8">
      <c r="A93" s="34">
        <v>89</v>
      </c>
      <c r="B93" s="34" t="s">
        <v>886</v>
      </c>
      <c r="C93" s="34" t="s">
        <v>887</v>
      </c>
      <c r="D93" s="34">
        <v>2017</v>
      </c>
      <c r="E93" s="98" t="s">
        <v>390</v>
      </c>
      <c r="F93" s="34" t="s">
        <v>10</v>
      </c>
      <c r="G93" s="34" t="s">
        <v>197</v>
      </c>
      <c r="H93" s="34">
        <v>1</v>
      </c>
    </row>
    <row r="94" spans="1:8">
      <c r="D94" s="34"/>
      <c r="F94" s="34"/>
      <c r="G94" s="34"/>
      <c r="H94" s="34"/>
    </row>
    <row r="95" spans="1:8">
      <c r="D95" s="34"/>
      <c r="F95" s="34"/>
      <c r="G95" s="34"/>
      <c r="H95" s="34"/>
    </row>
    <row r="96" spans="1:8">
      <c r="D96" s="34"/>
      <c r="F96" s="34"/>
      <c r="G96" s="34"/>
      <c r="H96" s="34"/>
    </row>
    <row r="97" spans="1:8">
      <c r="D97" s="34"/>
      <c r="F97" s="34"/>
      <c r="G97" s="34"/>
      <c r="H97" s="34"/>
    </row>
    <row r="98" spans="1:8">
      <c r="D98" s="34"/>
      <c r="F98" s="34"/>
      <c r="G98" s="34"/>
      <c r="H98" s="34"/>
    </row>
    <row r="101" spans="1:8">
      <c r="B101" s="40" t="s">
        <v>39</v>
      </c>
      <c r="C101" s="34">
        <v>2</v>
      </c>
    </row>
    <row r="102" spans="1:8">
      <c r="B102" s="40"/>
    </row>
    <row r="103" spans="1:8">
      <c r="A103" s="34">
        <v>1</v>
      </c>
      <c r="B103" s="34" t="s">
        <v>279</v>
      </c>
      <c r="C103" s="34" t="s">
        <v>280</v>
      </c>
      <c r="D103" s="35">
        <v>2016</v>
      </c>
      <c r="E103" s="97" t="s">
        <v>73</v>
      </c>
      <c r="F103" s="35" t="s">
        <v>10</v>
      </c>
      <c r="H103" s="35">
        <v>2</v>
      </c>
    </row>
    <row r="104" spans="1:8">
      <c r="A104" s="34">
        <v>2</v>
      </c>
      <c r="B104" s="34" t="s">
        <v>281</v>
      </c>
      <c r="C104" s="34" t="s">
        <v>282</v>
      </c>
      <c r="D104" s="35">
        <v>2016</v>
      </c>
      <c r="E104" s="97" t="s">
        <v>73</v>
      </c>
      <c r="F104" s="35" t="s">
        <v>10</v>
      </c>
      <c r="H104" s="35">
        <v>2</v>
      </c>
    </row>
    <row r="105" spans="1:8">
      <c r="A105" s="34">
        <v>3</v>
      </c>
      <c r="B105" s="34" t="s">
        <v>283</v>
      </c>
      <c r="C105" s="34" t="s">
        <v>284</v>
      </c>
      <c r="D105" s="35">
        <v>2017</v>
      </c>
      <c r="E105" s="97" t="s">
        <v>73</v>
      </c>
      <c r="F105" s="35" t="s">
        <v>10</v>
      </c>
      <c r="H105" s="35">
        <v>2</v>
      </c>
    </row>
    <row r="106" spans="1:8">
      <c r="A106" s="34">
        <v>4</v>
      </c>
      <c r="B106" s="34" t="s">
        <v>285</v>
      </c>
      <c r="C106" s="34" t="s">
        <v>286</v>
      </c>
      <c r="D106" s="35">
        <v>2015</v>
      </c>
      <c r="E106" s="97" t="s">
        <v>73</v>
      </c>
      <c r="F106" s="35" t="s">
        <v>10</v>
      </c>
      <c r="H106" s="35">
        <v>2</v>
      </c>
    </row>
    <row r="107" spans="1:8">
      <c r="A107" s="34">
        <v>5</v>
      </c>
      <c r="B107" s="34" t="s">
        <v>287</v>
      </c>
      <c r="C107" s="34" t="s">
        <v>288</v>
      </c>
      <c r="D107" s="35">
        <v>2016</v>
      </c>
      <c r="E107" s="97" t="s">
        <v>73</v>
      </c>
      <c r="F107" s="35" t="s">
        <v>10</v>
      </c>
      <c r="H107" s="35">
        <v>2</v>
      </c>
    </row>
    <row r="108" spans="1:8">
      <c r="A108" s="34">
        <v>6</v>
      </c>
      <c r="B108" s="34" t="s">
        <v>289</v>
      </c>
      <c r="C108" s="34" t="s">
        <v>290</v>
      </c>
      <c r="D108" s="35">
        <v>2016</v>
      </c>
      <c r="E108" s="97" t="s">
        <v>73</v>
      </c>
      <c r="F108" s="35" t="s">
        <v>10</v>
      </c>
      <c r="H108" s="35">
        <v>2</v>
      </c>
    </row>
    <row r="109" spans="1:8">
      <c r="A109" s="34">
        <v>7</v>
      </c>
      <c r="B109" s="34" t="s">
        <v>340</v>
      </c>
      <c r="C109" s="34" t="s">
        <v>347</v>
      </c>
      <c r="D109" s="35">
        <v>2014</v>
      </c>
      <c r="E109" s="97" t="s">
        <v>72</v>
      </c>
      <c r="F109" s="35" t="s">
        <v>10</v>
      </c>
      <c r="H109" s="35">
        <v>2</v>
      </c>
    </row>
    <row r="110" spans="1:8">
      <c r="A110" s="34">
        <v>8</v>
      </c>
      <c r="B110" s="34" t="s">
        <v>348</v>
      </c>
      <c r="C110" s="34" t="s">
        <v>349</v>
      </c>
      <c r="D110" s="35">
        <v>2016</v>
      </c>
      <c r="E110" s="97" t="s">
        <v>72</v>
      </c>
      <c r="F110" s="35" t="s">
        <v>10</v>
      </c>
      <c r="H110" s="35">
        <v>2</v>
      </c>
    </row>
    <row r="111" spans="1:8">
      <c r="A111" s="34">
        <v>9</v>
      </c>
      <c r="B111" s="34" t="s">
        <v>502</v>
      </c>
      <c r="C111" s="34" t="s">
        <v>503</v>
      </c>
      <c r="D111" s="35">
        <v>2015</v>
      </c>
      <c r="E111" s="97" t="s">
        <v>527</v>
      </c>
      <c r="F111" s="35" t="s">
        <v>10</v>
      </c>
      <c r="G111" s="35" t="s">
        <v>197</v>
      </c>
      <c r="H111" s="35">
        <v>2</v>
      </c>
    </row>
    <row r="112" spans="1:8">
      <c r="A112" s="34">
        <v>10</v>
      </c>
      <c r="B112" s="34" t="s">
        <v>504</v>
      </c>
      <c r="C112" s="34" t="s">
        <v>505</v>
      </c>
      <c r="D112" s="35">
        <v>2016</v>
      </c>
      <c r="E112" s="97" t="s">
        <v>527</v>
      </c>
      <c r="F112" s="35" t="s">
        <v>10</v>
      </c>
      <c r="G112" s="35" t="s">
        <v>197</v>
      </c>
      <c r="H112" s="35">
        <v>2</v>
      </c>
    </row>
    <row r="113" spans="1:9">
      <c r="A113" s="34">
        <v>11</v>
      </c>
      <c r="B113" s="34" t="s">
        <v>617</v>
      </c>
      <c r="C113" s="34" t="s">
        <v>106</v>
      </c>
      <c r="D113" s="35">
        <v>2016</v>
      </c>
      <c r="E113" s="97" t="s">
        <v>5</v>
      </c>
      <c r="F113" s="35" t="s">
        <v>10</v>
      </c>
      <c r="H113" s="35">
        <v>2</v>
      </c>
    </row>
    <row r="114" spans="1:9">
      <c r="A114" s="34">
        <v>12</v>
      </c>
      <c r="B114" s="34" t="s">
        <v>618</v>
      </c>
      <c r="C114" s="34" t="s">
        <v>619</v>
      </c>
      <c r="D114" s="35">
        <v>2015</v>
      </c>
      <c r="E114" s="97" t="s">
        <v>5</v>
      </c>
      <c r="F114" s="35" t="s">
        <v>10</v>
      </c>
      <c r="H114" s="35">
        <v>2</v>
      </c>
    </row>
    <row r="115" spans="1:9">
      <c r="A115" s="34">
        <v>13</v>
      </c>
      <c r="B115" s="34" t="s">
        <v>620</v>
      </c>
      <c r="C115" s="34" t="s">
        <v>621</v>
      </c>
      <c r="D115" s="35">
        <v>2016</v>
      </c>
      <c r="E115" s="97" t="s">
        <v>5</v>
      </c>
      <c r="F115" s="35" t="s">
        <v>10</v>
      </c>
      <c r="H115" s="35">
        <v>2</v>
      </c>
    </row>
    <row r="116" spans="1:9">
      <c r="A116" s="34">
        <v>14</v>
      </c>
      <c r="B116" s="34" t="s">
        <v>622</v>
      </c>
      <c r="C116" s="34" t="s">
        <v>623</v>
      </c>
      <c r="D116" s="35">
        <v>2014</v>
      </c>
      <c r="E116" s="97" t="s">
        <v>5</v>
      </c>
      <c r="F116" s="35" t="s">
        <v>10</v>
      </c>
      <c r="H116" s="35">
        <v>2</v>
      </c>
    </row>
    <row r="117" spans="1:9">
      <c r="A117" s="34">
        <v>15</v>
      </c>
      <c r="B117" s="34" t="s">
        <v>600</v>
      </c>
      <c r="C117" s="34" t="s">
        <v>122</v>
      </c>
      <c r="D117" s="35">
        <v>2015</v>
      </c>
      <c r="E117" s="97" t="s">
        <v>5</v>
      </c>
      <c r="F117" s="35" t="s">
        <v>10</v>
      </c>
      <c r="H117" s="35">
        <v>2</v>
      </c>
    </row>
    <row r="118" spans="1:9">
      <c r="A118" s="34">
        <v>16</v>
      </c>
      <c r="B118" s="34" t="s">
        <v>613</v>
      </c>
      <c r="C118" s="34" t="s">
        <v>614</v>
      </c>
      <c r="D118" s="35">
        <v>2013</v>
      </c>
      <c r="E118" s="97" t="s">
        <v>5</v>
      </c>
      <c r="F118" s="35" t="s">
        <v>10</v>
      </c>
      <c r="H118" s="35">
        <v>2</v>
      </c>
    </row>
    <row r="119" spans="1:9">
      <c r="A119" s="34">
        <v>17</v>
      </c>
      <c r="B119" s="34" t="s">
        <v>624</v>
      </c>
      <c r="C119" s="34" t="s">
        <v>625</v>
      </c>
      <c r="D119" s="35">
        <v>2013</v>
      </c>
      <c r="E119" s="97" t="s">
        <v>5</v>
      </c>
      <c r="F119" s="35" t="s">
        <v>110</v>
      </c>
      <c r="G119" s="35" t="s">
        <v>197</v>
      </c>
      <c r="H119" s="35">
        <v>2</v>
      </c>
    </row>
    <row r="120" spans="1:9">
      <c r="A120" s="34">
        <v>18</v>
      </c>
      <c r="B120" s="34" t="s">
        <v>654</v>
      </c>
      <c r="C120" s="34" t="s">
        <v>123</v>
      </c>
      <c r="D120" s="35">
        <v>2012</v>
      </c>
      <c r="E120" s="97" t="s">
        <v>657</v>
      </c>
      <c r="F120" s="35" t="s">
        <v>10</v>
      </c>
      <c r="H120" s="35">
        <v>2</v>
      </c>
    </row>
    <row r="121" spans="1:9">
      <c r="A121" s="34">
        <v>19</v>
      </c>
      <c r="B121" s="160" t="s">
        <v>681</v>
      </c>
      <c r="C121" s="160" t="s">
        <v>682</v>
      </c>
      <c r="D121" s="161">
        <v>2016</v>
      </c>
      <c r="E121" s="192" t="s">
        <v>3</v>
      </c>
      <c r="F121" s="161" t="s">
        <v>10</v>
      </c>
      <c r="G121" s="161"/>
      <c r="H121" s="161">
        <v>2</v>
      </c>
      <c r="I121" s="160"/>
    </row>
    <row r="122" spans="1:9">
      <c r="A122" s="34">
        <v>20</v>
      </c>
      <c r="B122" s="160" t="s">
        <v>683</v>
      </c>
      <c r="C122" s="160" t="s">
        <v>505</v>
      </c>
      <c r="D122" s="161">
        <v>2014</v>
      </c>
      <c r="E122" s="192" t="s">
        <v>3</v>
      </c>
      <c r="F122" s="161" t="s">
        <v>10</v>
      </c>
      <c r="G122" s="161"/>
      <c r="H122" s="161">
        <v>2</v>
      </c>
      <c r="I122" s="160"/>
    </row>
    <row r="123" spans="1:9">
      <c r="A123" s="34">
        <v>21</v>
      </c>
      <c r="B123" s="160" t="s">
        <v>684</v>
      </c>
      <c r="C123" s="160" t="s">
        <v>215</v>
      </c>
      <c r="D123" s="161">
        <v>2015</v>
      </c>
      <c r="E123" s="192" t="s">
        <v>3</v>
      </c>
      <c r="F123" s="161" t="s">
        <v>10</v>
      </c>
      <c r="G123" s="161"/>
      <c r="H123" s="161">
        <v>2</v>
      </c>
      <c r="I123" s="160"/>
    </row>
    <row r="124" spans="1:9">
      <c r="A124" s="34">
        <v>22</v>
      </c>
      <c r="B124" s="160" t="s">
        <v>685</v>
      </c>
      <c r="C124" s="160" t="s">
        <v>282</v>
      </c>
      <c r="D124" s="161">
        <v>2013</v>
      </c>
      <c r="E124" s="192" t="s">
        <v>3</v>
      </c>
      <c r="F124" s="161" t="s">
        <v>10</v>
      </c>
      <c r="G124" s="161"/>
      <c r="H124" s="161">
        <v>2</v>
      </c>
      <c r="I124" s="160" t="s">
        <v>951</v>
      </c>
    </row>
    <row r="125" spans="1:9">
      <c r="A125" s="34">
        <v>23</v>
      </c>
      <c r="B125" s="160" t="s">
        <v>686</v>
      </c>
      <c r="C125" s="160" t="s">
        <v>687</v>
      </c>
      <c r="D125" s="161">
        <v>2016</v>
      </c>
      <c r="E125" s="192" t="s">
        <v>3</v>
      </c>
      <c r="F125" s="161" t="s">
        <v>10</v>
      </c>
      <c r="G125" s="161" t="s">
        <v>197</v>
      </c>
      <c r="H125" s="161">
        <v>2</v>
      </c>
      <c r="I125" s="160"/>
    </row>
    <row r="126" spans="1:9">
      <c r="A126" s="34">
        <v>24</v>
      </c>
      <c r="B126" s="160" t="s">
        <v>688</v>
      </c>
      <c r="C126" s="160" t="s">
        <v>505</v>
      </c>
      <c r="D126" s="161">
        <v>2016</v>
      </c>
      <c r="E126" s="192" t="s">
        <v>3</v>
      </c>
      <c r="F126" s="161" t="s">
        <v>10</v>
      </c>
      <c r="G126" s="161" t="s">
        <v>197</v>
      </c>
      <c r="H126" s="161">
        <v>2</v>
      </c>
      <c r="I126" s="160"/>
    </row>
    <row r="127" spans="1:9">
      <c r="A127" s="34">
        <v>25</v>
      </c>
      <c r="B127" s="160" t="s">
        <v>684</v>
      </c>
      <c r="C127" s="160" t="s">
        <v>215</v>
      </c>
      <c r="D127" s="161">
        <v>2015</v>
      </c>
      <c r="E127" s="192" t="s">
        <v>3</v>
      </c>
      <c r="F127" s="161" t="s">
        <v>10</v>
      </c>
      <c r="G127" s="161"/>
      <c r="H127" s="161">
        <v>2</v>
      </c>
      <c r="I127" s="160"/>
    </row>
    <row r="128" spans="1:9">
      <c r="A128" s="34">
        <v>26</v>
      </c>
      <c r="B128" s="160" t="s">
        <v>680</v>
      </c>
      <c r="C128" s="160" t="s">
        <v>449</v>
      </c>
      <c r="D128" s="161">
        <v>2016</v>
      </c>
      <c r="E128" s="192" t="s">
        <v>3</v>
      </c>
      <c r="F128" s="161" t="s">
        <v>10</v>
      </c>
      <c r="G128" s="161"/>
      <c r="H128" s="161">
        <v>2</v>
      </c>
      <c r="I128" s="160"/>
    </row>
    <row r="129" spans="1:9">
      <c r="A129" s="34">
        <v>27</v>
      </c>
      <c r="B129" s="160" t="s">
        <v>689</v>
      </c>
      <c r="C129" s="160" t="s">
        <v>690</v>
      </c>
      <c r="D129" s="161">
        <v>2014</v>
      </c>
      <c r="E129" s="192" t="s">
        <v>3</v>
      </c>
      <c r="F129" s="161" t="s">
        <v>10</v>
      </c>
      <c r="G129" s="161" t="s">
        <v>197</v>
      </c>
      <c r="H129" s="161">
        <v>2</v>
      </c>
      <c r="I129" s="160"/>
    </row>
    <row r="130" spans="1:9">
      <c r="A130" s="34">
        <v>28</v>
      </c>
      <c r="B130" s="164" t="s">
        <v>718</v>
      </c>
      <c r="C130" s="164" t="s">
        <v>719</v>
      </c>
      <c r="D130" s="165">
        <v>2013</v>
      </c>
      <c r="E130" s="191" t="s">
        <v>3</v>
      </c>
      <c r="F130" s="165" t="s">
        <v>110</v>
      </c>
      <c r="G130" s="165"/>
      <c r="H130" s="165">
        <v>2</v>
      </c>
      <c r="I130" s="164"/>
    </row>
    <row r="131" spans="1:9">
      <c r="A131" s="34">
        <v>29</v>
      </c>
      <c r="B131" s="164" t="s">
        <v>683</v>
      </c>
      <c r="C131" s="164" t="s">
        <v>720</v>
      </c>
      <c r="D131" s="165">
        <v>2012</v>
      </c>
      <c r="E131" s="191" t="s">
        <v>3</v>
      </c>
      <c r="F131" s="165" t="s">
        <v>110</v>
      </c>
      <c r="G131" s="165"/>
      <c r="H131" s="165">
        <v>2</v>
      </c>
      <c r="I131" s="164" t="s">
        <v>952</v>
      </c>
    </row>
    <row r="132" spans="1:9">
      <c r="A132" s="34">
        <v>30</v>
      </c>
      <c r="B132" s="164" t="s">
        <v>680</v>
      </c>
      <c r="C132" s="164" t="s">
        <v>721</v>
      </c>
      <c r="D132" s="165">
        <v>2013</v>
      </c>
      <c r="E132" s="191" t="s">
        <v>3</v>
      </c>
      <c r="F132" s="165" t="s">
        <v>110</v>
      </c>
      <c r="G132" s="165"/>
      <c r="H132" s="165">
        <v>2</v>
      </c>
      <c r="I132" s="164"/>
    </row>
    <row r="133" spans="1:9">
      <c r="A133" s="34">
        <v>31</v>
      </c>
      <c r="B133" s="34" t="s">
        <v>750</v>
      </c>
      <c r="C133" s="34" t="s">
        <v>751</v>
      </c>
      <c r="D133" s="35">
        <v>2015</v>
      </c>
      <c r="E133" s="97" t="s">
        <v>8</v>
      </c>
      <c r="F133" s="35" t="s">
        <v>10</v>
      </c>
      <c r="H133" s="35">
        <v>2</v>
      </c>
    </row>
    <row r="134" spans="1:9">
      <c r="A134" s="34">
        <v>32</v>
      </c>
      <c r="B134" s="34" t="s">
        <v>752</v>
      </c>
      <c r="C134" s="34" t="s">
        <v>753</v>
      </c>
      <c r="D134" s="35">
        <v>2011</v>
      </c>
      <c r="E134" s="97" t="s">
        <v>8</v>
      </c>
      <c r="F134" s="35" t="s">
        <v>10</v>
      </c>
      <c r="H134" s="35">
        <v>2</v>
      </c>
    </row>
    <row r="135" spans="1:9">
      <c r="A135" s="34">
        <v>33</v>
      </c>
      <c r="B135" s="34" t="s">
        <v>754</v>
      </c>
      <c r="C135" s="34" t="s">
        <v>415</v>
      </c>
      <c r="D135" s="35">
        <v>2014</v>
      </c>
      <c r="E135" s="97" t="s">
        <v>8</v>
      </c>
      <c r="F135" s="35" t="s">
        <v>10</v>
      </c>
      <c r="H135" s="35">
        <v>2</v>
      </c>
    </row>
    <row r="136" spans="1:9">
      <c r="A136" s="34">
        <v>34</v>
      </c>
      <c r="B136" s="34" t="s">
        <v>755</v>
      </c>
      <c r="C136" s="34" t="s">
        <v>756</v>
      </c>
      <c r="D136" s="35">
        <v>2012</v>
      </c>
      <c r="E136" s="97" t="s">
        <v>8</v>
      </c>
      <c r="F136" s="35" t="s">
        <v>10</v>
      </c>
      <c r="H136" s="35">
        <v>2</v>
      </c>
    </row>
    <row r="137" spans="1:9">
      <c r="A137" s="34">
        <v>35</v>
      </c>
      <c r="B137" s="188" t="s">
        <v>782</v>
      </c>
      <c r="C137" s="188" t="s">
        <v>783</v>
      </c>
      <c r="D137" s="189">
        <v>2012</v>
      </c>
      <c r="E137" s="190" t="s">
        <v>2</v>
      </c>
      <c r="F137" s="189" t="s">
        <v>10</v>
      </c>
      <c r="G137" s="189"/>
      <c r="H137" s="189">
        <v>2</v>
      </c>
      <c r="I137" s="188"/>
    </row>
    <row r="138" spans="1:9">
      <c r="A138" s="34">
        <v>36</v>
      </c>
      <c r="B138" s="188" t="s">
        <v>421</v>
      </c>
      <c r="C138" s="188" t="s">
        <v>784</v>
      </c>
      <c r="D138" s="189">
        <v>2014</v>
      </c>
      <c r="E138" s="190" t="s">
        <v>2</v>
      </c>
      <c r="F138" s="189" t="s">
        <v>10</v>
      </c>
      <c r="G138" s="189"/>
      <c r="H138" s="189">
        <v>2</v>
      </c>
      <c r="I138" s="188"/>
    </row>
    <row r="139" spans="1:9">
      <c r="A139" s="34">
        <v>37</v>
      </c>
      <c r="B139" s="188" t="s">
        <v>785</v>
      </c>
      <c r="C139" s="188" t="s">
        <v>786</v>
      </c>
      <c r="D139" s="189">
        <v>2014</v>
      </c>
      <c r="E139" s="190" t="s">
        <v>2</v>
      </c>
      <c r="F139" s="189" t="s">
        <v>10</v>
      </c>
      <c r="G139" s="189"/>
      <c r="H139" s="189">
        <v>2</v>
      </c>
      <c r="I139" s="188"/>
    </row>
    <row r="140" spans="1:9">
      <c r="A140" s="34">
        <v>38</v>
      </c>
      <c r="B140" s="188" t="s">
        <v>787</v>
      </c>
      <c r="C140" s="188" t="s">
        <v>267</v>
      </c>
      <c r="D140" s="189">
        <v>2015</v>
      </c>
      <c r="E140" s="190" t="s">
        <v>2</v>
      </c>
      <c r="F140" s="189" t="s">
        <v>10</v>
      </c>
      <c r="G140" s="189"/>
      <c r="H140" s="189">
        <v>2</v>
      </c>
      <c r="I140" s="188" t="s">
        <v>951</v>
      </c>
    </row>
    <row r="141" spans="1:9">
      <c r="A141" s="34">
        <v>39</v>
      </c>
      <c r="B141" s="188" t="s">
        <v>771</v>
      </c>
      <c r="C141" s="188" t="s">
        <v>788</v>
      </c>
      <c r="D141" s="189">
        <v>2015</v>
      </c>
      <c r="E141" s="190" t="s">
        <v>2</v>
      </c>
      <c r="F141" s="189" t="s">
        <v>10</v>
      </c>
      <c r="G141" s="189" t="s">
        <v>197</v>
      </c>
      <c r="H141" s="189">
        <v>2</v>
      </c>
      <c r="I141" s="188"/>
    </row>
    <row r="142" spans="1:9">
      <c r="A142" s="34">
        <v>40</v>
      </c>
      <c r="B142" s="188" t="s">
        <v>789</v>
      </c>
      <c r="C142" s="188" t="s">
        <v>790</v>
      </c>
      <c r="D142" s="189">
        <v>2015</v>
      </c>
      <c r="E142" s="190" t="s">
        <v>2</v>
      </c>
      <c r="F142" s="189" t="s">
        <v>10</v>
      </c>
      <c r="G142" s="189"/>
      <c r="H142" s="189">
        <v>2</v>
      </c>
      <c r="I142" s="188"/>
    </row>
    <row r="143" spans="1:9">
      <c r="A143" s="34">
        <v>41</v>
      </c>
      <c r="B143" s="188" t="s">
        <v>408</v>
      </c>
      <c r="C143" s="188" t="s">
        <v>791</v>
      </c>
      <c r="D143" s="189">
        <v>2016</v>
      </c>
      <c r="E143" s="190" t="s">
        <v>2</v>
      </c>
      <c r="F143" s="189" t="s">
        <v>10</v>
      </c>
      <c r="G143" s="189"/>
      <c r="H143" s="189">
        <v>2</v>
      </c>
      <c r="I143" s="188"/>
    </row>
    <row r="144" spans="1:9">
      <c r="A144" s="34">
        <v>42</v>
      </c>
      <c r="B144" s="188" t="s">
        <v>792</v>
      </c>
      <c r="C144" s="188" t="s">
        <v>122</v>
      </c>
      <c r="D144" s="189">
        <v>2013</v>
      </c>
      <c r="E144" s="190" t="s">
        <v>2</v>
      </c>
      <c r="F144" s="189" t="s">
        <v>10</v>
      </c>
      <c r="G144" s="189"/>
      <c r="H144" s="189">
        <v>2</v>
      </c>
      <c r="I144" s="188"/>
    </row>
    <row r="145" spans="1:9">
      <c r="A145" s="34">
        <v>43</v>
      </c>
      <c r="B145" s="188" t="s">
        <v>793</v>
      </c>
      <c r="C145" s="188" t="s">
        <v>396</v>
      </c>
      <c r="D145" s="189">
        <v>2014</v>
      </c>
      <c r="E145" s="190" t="s">
        <v>2</v>
      </c>
      <c r="F145" s="189" t="s">
        <v>10</v>
      </c>
      <c r="G145" s="189"/>
      <c r="H145" s="189">
        <v>2</v>
      </c>
      <c r="I145" s="188"/>
    </row>
    <row r="146" spans="1:9">
      <c r="A146" s="34">
        <v>44</v>
      </c>
      <c r="B146" s="164" t="s">
        <v>794</v>
      </c>
      <c r="C146" s="164" t="s">
        <v>392</v>
      </c>
      <c r="D146" s="165">
        <v>2013</v>
      </c>
      <c r="E146" s="191" t="s">
        <v>2</v>
      </c>
      <c r="F146" s="165" t="s">
        <v>10</v>
      </c>
      <c r="G146" s="165"/>
      <c r="H146" s="165">
        <v>2</v>
      </c>
      <c r="I146" s="164"/>
    </row>
    <row r="147" spans="1:9">
      <c r="A147" s="34">
        <v>45</v>
      </c>
      <c r="B147" s="164" t="s">
        <v>795</v>
      </c>
      <c r="C147" s="164" t="s">
        <v>394</v>
      </c>
      <c r="D147" s="165">
        <v>2014</v>
      </c>
      <c r="E147" s="191" t="s">
        <v>2</v>
      </c>
      <c r="F147" s="165" t="s">
        <v>10</v>
      </c>
      <c r="G147" s="165"/>
      <c r="H147" s="165">
        <v>2</v>
      </c>
      <c r="I147" s="164"/>
    </row>
    <row r="148" spans="1:9">
      <c r="A148" s="34">
        <v>46</v>
      </c>
      <c r="B148" s="164" t="s">
        <v>406</v>
      </c>
      <c r="C148" s="164" t="s">
        <v>139</v>
      </c>
      <c r="D148" s="165">
        <v>2012</v>
      </c>
      <c r="E148" s="191" t="s">
        <v>2</v>
      </c>
      <c r="F148" s="165" t="s">
        <v>10</v>
      </c>
      <c r="G148" s="165"/>
      <c r="H148" s="165">
        <v>2</v>
      </c>
      <c r="I148" s="164" t="s">
        <v>952</v>
      </c>
    </row>
    <row r="149" spans="1:9">
      <c r="A149" s="34">
        <v>47</v>
      </c>
      <c r="B149" s="164" t="s">
        <v>781</v>
      </c>
      <c r="C149" s="164" t="s">
        <v>796</v>
      </c>
      <c r="D149" s="165">
        <v>2014</v>
      </c>
      <c r="E149" s="191" t="s">
        <v>2</v>
      </c>
      <c r="F149" s="165" t="s">
        <v>10</v>
      </c>
      <c r="G149" s="165"/>
      <c r="H149" s="165">
        <v>2</v>
      </c>
      <c r="I149" s="164"/>
    </row>
    <row r="150" spans="1:9">
      <c r="A150" s="34">
        <v>48</v>
      </c>
      <c r="B150" s="164" t="s">
        <v>806</v>
      </c>
      <c r="C150" s="164" t="s">
        <v>113</v>
      </c>
      <c r="D150" s="165">
        <v>2014</v>
      </c>
      <c r="E150" s="191" t="s">
        <v>2</v>
      </c>
      <c r="F150" s="165" t="s">
        <v>10</v>
      </c>
      <c r="G150" s="165"/>
      <c r="H150" s="165">
        <v>2</v>
      </c>
      <c r="I150" s="164"/>
    </row>
    <row r="151" spans="1:9">
      <c r="A151" s="34">
        <v>49</v>
      </c>
      <c r="B151" s="34" t="s">
        <v>652</v>
      </c>
      <c r="C151" s="34" t="s">
        <v>819</v>
      </c>
      <c r="D151" s="35">
        <v>2012</v>
      </c>
      <c r="E151" s="97" t="s">
        <v>1</v>
      </c>
      <c r="F151" s="35" t="s">
        <v>10</v>
      </c>
      <c r="H151" s="35">
        <v>2</v>
      </c>
    </row>
    <row r="152" spans="1:9">
      <c r="A152" s="34">
        <v>50</v>
      </c>
      <c r="B152" s="34" t="s">
        <v>820</v>
      </c>
      <c r="C152" s="34" t="s">
        <v>294</v>
      </c>
      <c r="D152" s="35">
        <v>2015</v>
      </c>
      <c r="E152" s="97" t="s">
        <v>1</v>
      </c>
      <c r="F152" s="35" t="s">
        <v>10</v>
      </c>
      <c r="H152" s="35">
        <v>2</v>
      </c>
    </row>
    <row r="153" spans="1:9">
      <c r="A153" s="34">
        <v>51</v>
      </c>
      <c r="B153" s="34" t="s">
        <v>140</v>
      </c>
      <c r="C153" s="34" t="s">
        <v>396</v>
      </c>
      <c r="D153" s="35">
        <v>2015</v>
      </c>
      <c r="E153" s="97" t="s">
        <v>1</v>
      </c>
      <c r="F153" s="35" t="s">
        <v>10</v>
      </c>
      <c r="H153" s="35">
        <v>2</v>
      </c>
    </row>
    <row r="154" spans="1:9">
      <c r="A154" s="34">
        <v>52</v>
      </c>
      <c r="B154" s="34" t="s">
        <v>821</v>
      </c>
      <c r="C154" s="34" t="s">
        <v>105</v>
      </c>
      <c r="D154" s="35">
        <v>2013</v>
      </c>
      <c r="E154" s="97" t="s">
        <v>1</v>
      </c>
      <c r="F154" s="35" t="s">
        <v>10</v>
      </c>
      <c r="H154" s="35">
        <v>2</v>
      </c>
    </row>
    <row r="155" spans="1:9">
      <c r="A155" s="34">
        <v>53</v>
      </c>
      <c r="B155" s="34" t="s">
        <v>822</v>
      </c>
      <c r="C155" s="34" t="s">
        <v>108</v>
      </c>
      <c r="D155" s="35">
        <v>2015</v>
      </c>
      <c r="E155" s="97" t="s">
        <v>1</v>
      </c>
      <c r="F155" s="35" t="s">
        <v>10</v>
      </c>
      <c r="H155" s="35">
        <v>2</v>
      </c>
    </row>
    <row r="156" spans="1:9">
      <c r="A156" s="34">
        <v>54</v>
      </c>
      <c r="B156" s="34" t="s">
        <v>823</v>
      </c>
      <c r="C156" s="34" t="s">
        <v>244</v>
      </c>
      <c r="D156" s="35">
        <v>2016</v>
      </c>
      <c r="E156" s="97" t="s">
        <v>1</v>
      </c>
      <c r="F156" s="35" t="s">
        <v>10</v>
      </c>
      <c r="G156" s="35" t="s">
        <v>197</v>
      </c>
      <c r="H156" s="35">
        <v>2</v>
      </c>
    </row>
    <row r="157" spans="1:9">
      <c r="A157" s="34">
        <v>55</v>
      </c>
      <c r="B157" s="34" t="s">
        <v>824</v>
      </c>
      <c r="C157" s="34" t="s">
        <v>825</v>
      </c>
      <c r="D157" s="35">
        <v>2016</v>
      </c>
      <c r="E157" s="97" t="s">
        <v>1</v>
      </c>
      <c r="F157" s="35" t="s">
        <v>10</v>
      </c>
      <c r="G157" s="35" t="s">
        <v>197</v>
      </c>
      <c r="H157" s="35">
        <v>2</v>
      </c>
    </row>
    <row r="158" spans="1:9">
      <c r="A158" s="34">
        <v>56</v>
      </c>
      <c r="B158" s="34" t="s">
        <v>849</v>
      </c>
      <c r="C158" s="34" t="s">
        <v>712</v>
      </c>
      <c r="D158" s="35">
        <v>2015</v>
      </c>
      <c r="E158" s="97" t="s">
        <v>89</v>
      </c>
      <c r="F158" s="35" t="s">
        <v>10</v>
      </c>
      <c r="H158" s="35">
        <v>2</v>
      </c>
    </row>
    <row r="159" spans="1:9">
      <c r="A159" s="34">
        <v>57</v>
      </c>
      <c r="B159" s="34" t="s">
        <v>850</v>
      </c>
      <c r="C159" s="34" t="s">
        <v>851</v>
      </c>
      <c r="D159" s="35">
        <v>2011</v>
      </c>
      <c r="E159" s="97" t="s">
        <v>89</v>
      </c>
      <c r="F159" s="35" t="s">
        <v>10</v>
      </c>
      <c r="H159" s="35">
        <v>2</v>
      </c>
    </row>
    <row r="160" spans="1:9">
      <c r="A160" s="34">
        <v>58</v>
      </c>
      <c r="B160" s="34" t="s">
        <v>852</v>
      </c>
      <c r="C160" s="34" t="s">
        <v>106</v>
      </c>
      <c r="D160" s="35">
        <v>2013</v>
      </c>
      <c r="E160" s="97" t="s">
        <v>89</v>
      </c>
      <c r="F160" s="35" t="s">
        <v>10</v>
      </c>
      <c r="H160" s="35">
        <v>2</v>
      </c>
    </row>
    <row r="161" spans="1:8">
      <c r="A161" s="34">
        <v>59</v>
      </c>
      <c r="B161" s="34" t="s">
        <v>853</v>
      </c>
      <c r="C161" s="34" t="s">
        <v>113</v>
      </c>
      <c r="D161" s="35">
        <v>2015</v>
      </c>
      <c r="E161" s="97" t="s">
        <v>89</v>
      </c>
      <c r="F161" s="35" t="s">
        <v>10</v>
      </c>
      <c r="H161" s="35">
        <v>2</v>
      </c>
    </row>
    <row r="162" spans="1:8">
      <c r="A162" s="34">
        <v>60</v>
      </c>
      <c r="B162" s="34" t="s">
        <v>859</v>
      </c>
      <c r="C162" s="34" t="s">
        <v>860</v>
      </c>
      <c r="D162" s="35">
        <v>2014</v>
      </c>
      <c r="E162" s="97" t="s">
        <v>7</v>
      </c>
      <c r="F162" s="35" t="s">
        <v>10</v>
      </c>
      <c r="H162" s="35">
        <v>2</v>
      </c>
    </row>
    <row r="163" spans="1:8">
      <c r="A163" s="34">
        <v>61</v>
      </c>
      <c r="B163" s="34" t="s">
        <v>861</v>
      </c>
      <c r="C163" s="34" t="s">
        <v>862</v>
      </c>
      <c r="D163" s="35">
        <v>2015</v>
      </c>
      <c r="E163" s="97" t="s">
        <v>7</v>
      </c>
      <c r="F163" s="35" t="s">
        <v>10</v>
      </c>
      <c r="H163" s="35">
        <v>2</v>
      </c>
    </row>
    <row r="164" spans="1:8">
      <c r="A164" s="34">
        <v>62</v>
      </c>
      <c r="B164" s="34" t="s">
        <v>863</v>
      </c>
      <c r="C164" s="34" t="s">
        <v>864</v>
      </c>
      <c r="D164" s="35">
        <v>2013</v>
      </c>
      <c r="E164" s="97" t="s">
        <v>7</v>
      </c>
      <c r="F164" s="35" t="s">
        <v>10</v>
      </c>
      <c r="H164" s="35">
        <v>2</v>
      </c>
    </row>
    <row r="165" spans="1:8">
      <c r="A165" s="34">
        <v>63</v>
      </c>
      <c r="B165" s="34" t="s">
        <v>865</v>
      </c>
      <c r="C165" s="34" t="s">
        <v>350</v>
      </c>
      <c r="D165" s="35">
        <v>2014</v>
      </c>
      <c r="E165" s="97" t="s">
        <v>7</v>
      </c>
      <c r="F165" s="35" t="s">
        <v>10</v>
      </c>
      <c r="H165" s="35">
        <v>2</v>
      </c>
    </row>
    <row r="166" spans="1:8">
      <c r="A166" s="34">
        <v>64</v>
      </c>
      <c r="B166" s="34" t="s">
        <v>866</v>
      </c>
      <c r="C166" s="34" t="s">
        <v>9</v>
      </c>
      <c r="D166" s="35">
        <v>2014</v>
      </c>
      <c r="E166" s="97" t="s">
        <v>7</v>
      </c>
      <c r="F166" s="35" t="s">
        <v>10</v>
      </c>
      <c r="H166" s="35">
        <v>2</v>
      </c>
    </row>
    <row r="167" spans="1:8">
      <c r="A167" s="34">
        <v>65</v>
      </c>
      <c r="B167" s="34" t="s">
        <v>678</v>
      </c>
      <c r="C167" s="34" t="s">
        <v>851</v>
      </c>
      <c r="D167" s="35">
        <v>2013</v>
      </c>
      <c r="E167" s="97" t="s">
        <v>7</v>
      </c>
      <c r="F167" s="35" t="s">
        <v>10</v>
      </c>
      <c r="H167" s="35">
        <v>2</v>
      </c>
    </row>
    <row r="168" spans="1:8">
      <c r="A168" s="34">
        <v>66</v>
      </c>
      <c r="B168" s="34" t="s">
        <v>877</v>
      </c>
      <c r="C168" s="34" t="s">
        <v>107</v>
      </c>
      <c r="D168" s="35">
        <v>2016</v>
      </c>
      <c r="E168" s="97" t="s">
        <v>0</v>
      </c>
      <c r="F168" s="35" t="s">
        <v>10</v>
      </c>
      <c r="G168" s="35" t="s">
        <v>197</v>
      </c>
      <c r="H168" s="35">
        <v>2</v>
      </c>
    </row>
    <row r="169" spans="1:8">
      <c r="A169" s="34">
        <v>67</v>
      </c>
      <c r="B169" s="34" t="s">
        <v>398</v>
      </c>
      <c r="C169" s="34" t="s">
        <v>518</v>
      </c>
      <c r="D169" s="35">
        <v>2016</v>
      </c>
      <c r="E169" s="97" t="s">
        <v>0</v>
      </c>
      <c r="F169" s="35" t="s">
        <v>10</v>
      </c>
      <c r="H169" s="35">
        <v>2</v>
      </c>
    </row>
    <row r="170" spans="1:8">
      <c r="A170" s="34">
        <v>68</v>
      </c>
      <c r="B170" s="34" t="s">
        <v>90</v>
      </c>
      <c r="C170" s="34" t="s">
        <v>835</v>
      </c>
      <c r="D170" s="35">
        <v>2015</v>
      </c>
      <c r="E170" s="97" t="s">
        <v>0</v>
      </c>
      <c r="F170" s="35" t="s">
        <v>10</v>
      </c>
      <c r="H170" s="35">
        <v>2</v>
      </c>
    </row>
    <row r="171" spans="1:8">
      <c r="A171" s="34">
        <v>69</v>
      </c>
      <c r="B171" s="34" t="s">
        <v>878</v>
      </c>
      <c r="C171" s="34" t="s">
        <v>142</v>
      </c>
      <c r="D171" s="35">
        <v>2015</v>
      </c>
      <c r="E171" s="97" t="s">
        <v>0</v>
      </c>
      <c r="F171" s="35" t="s">
        <v>10</v>
      </c>
      <c r="H171" s="35">
        <v>2</v>
      </c>
    </row>
    <row r="172" spans="1:8">
      <c r="A172" s="34">
        <v>70</v>
      </c>
      <c r="B172" s="34" t="s">
        <v>421</v>
      </c>
      <c r="C172" s="34" t="s">
        <v>879</v>
      </c>
      <c r="D172" s="35">
        <v>2014</v>
      </c>
      <c r="E172" s="97" t="s">
        <v>0</v>
      </c>
      <c r="F172" s="35" t="s">
        <v>10</v>
      </c>
      <c r="H172" s="35">
        <v>2</v>
      </c>
    </row>
    <row r="173" spans="1:8">
      <c r="A173" s="34">
        <v>71</v>
      </c>
      <c r="B173" s="34" t="s">
        <v>419</v>
      </c>
      <c r="C173" s="34" t="s">
        <v>880</v>
      </c>
      <c r="D173" s="35">
        <v>2015</v>
      </c>
      <c r="E173" s="97" t="s">
        <v>0</v>
      </c>
      <c r="F173" s="35" t="s">
        <v>10</v>
      </c>
      <c r="H173" s="35">
        <v>2</v>
      </c>
    </row>
    <row r="174" spans="1:8">
      <c r="A174" s="34">
        <v>72</v>
      </c>
      <c r="B174" s="34" t="s">
        <v>888</v>
      </c>
      <c r="C174" s="34" t="s">
        <v>134</v>
      </c>
      <c r="D174" s="35">
        <v>2016</v>
      </c>
      <c r="E174" s="97" t="s">
        <v>390</v>
      </c>
      <c r="F174" s="35" t="s">
        <v>10</v>
      </c>
      <c r="G174" s="35" t="s">
        <v>197</v>
      </c>
      <c r="H174" s="35">
        <v>2</v>
      </c>
    </row>
    <row r="175" spans="1:8">
      <c r="A175" s="34">
        <v>73</v>
      </c>
      <c r="B175" s="34" t="s">
        <v>889</v>
      </c>
      <c r="C175" s="34" t="s">
        <v>890</v>
      </c>
      <c r="D175" s="35">
        <v>2014</v>
      </c>
      <c r="E175" s="97" t="s">
        <v>390</v>
      </c>
      <c r="F175" s="35" t="s">
        <v>10</v>
      </c>
      <c r="H175" s="35">
        <v>2</v>
      </c>
    </row>
    <row r="176" spans="1:8">
      <c r="A176" s="34">
        <v>74</v>
      </c>
      <c r="B176" s="34" t="s">
        <v>884</v>
      </c>
      <c r="C176" s="34" t="s">
        <v>891</v>
      </c>
      <c r="D176" s="35">
        <v>2015</v>
      </c>
      <c r="E176" s="97" t="s">
        <v>390</v>
      </c>
      <c r="F176" s="35" t="s">
        <v>10</v>
      </c>
      <c r="H176" s="35">
        <v>2</v>
      </c>
    </row>
    <row r="177" spans="1:8">
      <c r="A177" s="34">
        <v>75</v>
      </c>
      <c r="B177" s="34" t="s">
        <v>892</v>
      </c>
      <c r="C177" s="34" t="s">
        <v>893</v>
      </c>
      <c r="D177" s="35">
        <v>2013</v>
      </c>
      <c r="E177" s="97" t="s">
        <v>390</v>
      </c>
      <c r="F177" s="35" t="s">
        <v>10</v>
      </c>
      <c r="G177" s="35" t="s">
        <v>197</v>
      </c>
      <c r="H177" s="35">
        <v>2</v>
      </c>
    </row>
    <row r="178" spans="1:8">
      <c r="E178" s="97"/>
      <c r="H178" s="35"/>
    </row>
    <row r="179" spans="1:8">
      <c r="E179" s="97"/>
      <c r="H179" s="35"/>
    </row>
    <row r="180" spans="1:8">
      <c r="E180" s="97"/>
      <c r="H180" s="35"/>
    </row>
    <row r="181" spans="1:8">
      <c r="E181" s="97"/>
      <c r="H181" s="35"/>
    </row>
    <row r="182" spans="1:8">
      <c r="E182" s="97"/>
      <c r="H182" s="35"/>
    </row>
    <row r="183" spans="1:8">
      <c r="E183" s="97"/>
      <c r="H183" s="35"/>
    </row>
    <row r="185" spans="1:8">
      <c r="B185" s="40" t="s">
        <v>39</v>
      </c>
      <c r="C185" s="34">
        <v>3</v>
      </c>
    </row>
    <row r="187" spans="1:8">
      <c r="A187" s="34">
        <v>1</v>
      </c>
      <c r="B187" s="34" t="s">
        <v>291</v>
      </c>
      <c r="C187" s="34" t="s">
        <v>292</v>
      </c>
      <c r="D187" s="35">
        <v>2014</v>
      </c>
      <c r="E187" s="98" t="s">
        <v>73</v>
      </c>
      <c r="F187" s="35" t="s">
        <v>10</v>
      </c>
      <c r="H187" s="36">
        <v>3</v>
      </c>
    </row>
    <row r="188" spans="1:8">
      <c r="A188" s="34">
        <v>2</v>
      </c>
      <c r="B188" s="34" t="s">
        <v>133</v>
      </c>
      <c r="C188" s="34" t="s">
        <v>286</v>
      </c>
      <c r="D188" s="35">
        <v>2013</v>
      </c>
      <c r="E188" s="98" t="s">
        <v>73</v>
      </c>
      <c r="F188" s="35" t="s">
        <v>10</v>
      </c>
      <c r="H188" s="36">
        <v>3</v>
      </c>
    </row>
    <row r="189" spans="1:8">
      <c r="A189" s="34">
        <v>3</v>
      </c>
      <c r="B189" s="34" t="s">
        <v>133</v>
      </c>
      <c r="C189" s="34" t="s">
        <v>293</v>
      </c>
      <c r="D189" s="35">
        <v>2011</v>
      </c>
      <c r="E189" s="98" t="s">
        <v>73</v>
      </c>
      <c r="F189" s="35" t="s">
        <v>10</v>
      </c>
      <c r="H189" s="36">
        <v>3</v>
      </c>
    </row>
    <row r="190" spans="1:8">
      <c r="A190" s="34">
        <v>4</v>
      </c>
      <c r="B190" s="34" t="s">
        <v>276</v>
      </c>
      <c r="C190" s="34" t="s">
        <v>294</v>
      </c>
      <c r="D190" s="35">
        <v>2014</v>
      </c>
      <c r="E190" s="98" t="s">
        <v>73</v>
      </c>
      <c r="F190" s="35" t="s">
        <v>10</v>
      </c>
      <c r="H190" s="36">
        <v>3</v>
      </c>
    </row>
    <row r="191" spans="1:8">
      <c r="A191" s="34">
        <v>5</v>
      </c>
      <c r="B191" s="34" t="s">
        <v>348</v>
      </c>
      <c r="C191" s="34" t="s">
        <v>350</v>
      </c>
      <c r="D191" s="35">
        <v>2014</v>
      </c>
      <c r="E191" s="98" t="s">
        <v>72</v>
      </c>
      <c r="F191" s="35" t="s">
        <v>10</v>
      </c>
      <c r="H191" s="36">
        <v>3</v>
      </c>
    </row>
    <row r="192" spans="1:8">
      <c r="A192" s="34">
        <v>6</v>
      </c>
      <c r="B192" s="34" t="s">
        <v>351</v>
      </c>
      <c r="C192" s="34" t="s">
        <v>352</v>
      </c>
      <c r="D192" s="35">
        <v>2014</v>
      </c>
      <c r="E192" s="98" t="s">
        <v>72</v>
      </c>
      <c r="F192" s="35" t="s">
        <v>10</v>
      </c>
      <c r="H192" s="36">
        <v>3</v>
      </c>
    </row>
    <row r="193" spans="1:8">
      <c r="A193" s="34">
        <v>7</v>
      </c>
      <c r="B193" s="34" t="s">
        <v>353</v>
      </c>
      <c r="C193" s="34" t="s">
        <v>354</v>
      </c>
      <c r="D193" s="35">
        <v>2015</v>
      </c>
      <c r="E193" s="98" t="s">
        <v>72</v>
      </c>
      <c r="F193" s="35" t="s">
        <v>10</v>
      </c>
      <c r="H193" s="36">
        <v>3</v>
      </c>
    </row>
    <row r="194" spans="1:8">
      <c r="A194" s="34">
        <v>8</v>
      </c>
      <c r="B194" s="34" t="s">
        <v>355</v>
      </c>
      <c r="C194" s="34" t="s">
        <v>356</v>
      </c>
      <c r="D194" s="35">
        <v>2015</v>
      </c>
      <c r="E194" s="98" t="s">
        <v>72</v>
      </c>
      <c r="F194" s="35" t="s">
        <v>10</v>
      </c>
      <c r="H194" s="36">
        <v>3</v>
      </c>
    </row>
    <row r="195" spans="1:8">
      <c r="A195" s="34">
        <v>9</v>
      </c>
      <c r="B195" s="34" t="s">
        <v>367</v>
      </c>
      <c r="C195" s="34" t="s">
        <v>244</v>
      </c>
      <c r="D195" s="35">
        <v>2011</v>
      </c>
      <c r="E195" s="98" t="s">
        <v>76</v>
      </c>
      <c r="F195" s="35" t="s">
        <v>10</v>
      </c>
      <c r="H195" s="36">
        <v>3</v>
      </c>
    </row>
    <row r="196" spans="1:8">
      <c r="A196" s="34">
        <v>10</v>
      </c>
      <c r="B196" s="34" t="s">
        <v>368</v>
      </c>
      <c r="C196" s="34" t="s">
        <v>354</v>
      </c>
      <c r="D196" s="35">
        <v>2012</v>
      </c>
      <c r="E196" s="98" t="s">
        <v>76</v>
      </c>
      <c r="F196" s="35" t="s">
        <v>10</v>
      </c>
      <c r="H196" s="36">
        <v>3</v>
      </c>
    </row>
    <row r="197" spans="1:8">
      <c r="A197" s="34">
        <v>11</v>
      </c>
      <c r="B197" s="34" t="s">
        <v>369</v>
      </c>
      <c r="C197" s="34" t="s">
        <v>370</v>
      </c>
      <c r="D197" s="35">
        <v>2014</v>
      </c>
      <c r="E197" s="98" t="s">
        <v>76</v>
      </c>
      <c r="F197" s="35" t="s">
        <v>10</v>
      </c>
      <c r="H197" s="36">
        <v>3</v>
      </c>
    </row>
    <row r="198" spans="1:8">
      <c r="A198" s="34">
        <v>12</v>
      </c>
      <c r="B198" s="34" t="s">
        <v>371</v>
      </c>
      <c r="C198" s="34" t="s">
        <v>107</v>
      </c>
      <c r="D198" s="35">
        <v>2011</v>
      </c>
      <c r="E198" s="98" t="s">
        <v>76</v>
      </c>
      <c r="F198" s="35" t="s">
        <v>10</v>
      </c>
      <c r="H198" s="36">
        <v>3</v>
      </c>
    </row>
    <row r="199" spans="1:8">
      <c r="A199" s="34">
        <v>13</v>
      </c>
      <c r="B199" s="34" t="s">
        <v>372</v>
      </c>
      <c r="C199" s="34" t="s">
        <v>373</v>
      </c>
      <c r="D199" s="35">
        <v>2010</v>
      </c>
      <c r="E199" s="98" t="s">
        <v>76</v>
      </c>
      <c r="F199" s="35" t="s">
        <v>10</v>
      </c>
      <c r="H199" s="36">
        <v>3</v>
      </c>
    </row>
    <row r="200" spans="1:8">
      <c r="A200" s="34">
        <v>14</v>
      </c>
      <c r="B200" s="34" t="s">
        <v>374</v>
      </c>
      <c r="C200" s="34" t="s">
        <v>375</v>
      </c>
      <c r="D200" s="35">
        <v>2009</v>
      </c>
      <c r="E200" s="98" t="s">
        <v>76</v>
      </c>
      <c r="F200" s="35" t="s">
        <v>10</v>
      </c>
      <c r="H200" s="36">
        <v>3</v>
      </c>
    </row>
    <row r="201" spans="1:8">
      <c r="A201" s="34">
        <v>15</v>
      </c>
      <c r="B201" s="34" t="s">
        <v>419</v>
      </c>
      <c r="C201" s="34" t="s">
        <v>420</v>
      </c>
      <c r="D201" s="35">
        <v>2012</v>
      </c>
      <c r="E201" s="98" t="s">
        <v>0</v>
      </c>
      <c r="F201" s="35" t="s">
        <v>10</v>
      </c>
      <c r="H201" s="36">
        <v>3</v>
      </c>
    </row>
    <row r="202" spans="1:8">
      <c r="A202" s="34">
        <v>16</v>
      </c>
      <c r="B202" s="34" t="s">
        <v>421</v>
      </c>
      <c r="C202" s="34" t="s">
        <v>422</v>
      </c>
      <c r="D202" s="35">
        <v>2011</v>
      </c>
      <c r="E202" s="98" t="s">
        <v>0</v>
      </c>
      <c r="F202" s="35" t="s">
        <v>10</v>
      </c>
      <c r="H202" s="36">
        <v>3</v>
      </c>
    </row>
    <row r="203" spans="1:8">
      <c r="A203" s="34">
        <v>17</v>
      </c>
      <c r="B203" s="34" t="s">
        <v>423</v>
      </c>
      <c r="C203" s="34" t="s">
        <v>424</v>
      </c>
      <c r="D203" s="35">
        <v>2010</v>
      </c>
      <c r="E203" s="98" t="s">
        <v>0</v>
      </c>
      <c r="F203" s="35" t="s">
        <v>10</v>
      </c>
      <c r="H203" s="36">
        <v>3</v>
      </c>
    </row>
    <row r="204" spans="1:8">
      <c r="A204" s="34">
        <v>18</v>
      </c>
      <c r="B204" s="34" t="s">
        <v>506</v>
      </c>
      <c r="C204" s="34" t="s">
        <v>507</v>
      </c>
      <c r="D204" s="35">
        <v>2012</v>
      </c>
      <c r="E204" s="98" t="s">
        <v>527</v>
      </c>
      <c r="F204" s="35" t="s">
        <v>10</v>
      </c>
      <c r="G204" s="35" t="s">
        <v>197</v>
      </c>
      <c r="H204" s="36">
        <v>3</v>
      </c>
    </row>
    <row r="205" spans="1:8">
      <c r="A205" s="34">
        <v>19</v>
      </c>
      <c r="B205" s="34" t="s">
        <v>508</v>
      </c>
      <c r="C205" s="34" t="s">
        <v>509</v>
      </c>
      <c r="D205" s="35">
        <v>2015</v>
      </c>
      <c r="E205" s="98" t="s">
        <v>527</v>
      </c>
      <c r="F205" s="35" t="s">
        <v>10</v>
      </c>
      <c r="G205" s="35" t="s">
        <v>197</v>
      </c>
      <c r="H205" s="36">
        <v>3</v>
      </c>
    </row>
    <row r="206" spans="1:8">
      <c r="A206" s="34">
        <v>20</v>
      </c>
      <c r="B206" s="34" t="s">
        <v>510</v>
      </c>
      <c r="C206" s="34" t="s">
        <v>511</v>
      </c>
      <c r="D206" s="35">
        <v>2014</v>
      </c>
      <c r="E206" s="98" t="s">
        <v>527</v>
      </c>
      <c r="F206" s="35" t="s">
        <v>10</v>
      </c>
      <c r="G206" s="35" t="s">
        <v>197</v>
      </c>
      <c r="H206" s="36">
        <v>3</v>
      </c>
    </row>
    <row r="207" spans="1:8">
      <c r="A207" s="34">
        <v>21</v>
      </c>
      <c r="B207" s="34" t="s">
        <v>512</v>
      </c>
      <c r="C207" s="34" t="s">
        <v>513</v>
      </c>
      <c r="D207" s="35">
        <v>2014</v>
      </c>
      <c r="E207" s="98" t="s">
        <v>527</v>
      </c>
      <c r="F207" s="35" t="s">
        <v>10</v>
      </c>
      <c r="G207" s="35" t="s">
        <v>197</v>
      </c>
      <c r="H207" s="36">
        <v>3</v>
      </c>
    </row>
    <row r="208" spans="1:8">
      <c r="A208" s="34">
        <v>22</v>
      </c>
      <c r="B208" s="34" t="s">
        <v>504</v>
      </c>
      <c r="C208" s="34" t="s">
        <v>514</v>
      </c>
      <c r="D208" s="35">
        <v>2014</v>
      </c>
      <c r="E208" s="98" t="s">
        <v>527</v>
      </c>
      <c r="F208" s="35" t="s">
        <v>10</v>
      </c>
      <c r="G208" s="35" t="s">
        <v>197</v>
      </c>
      <c r="H208" s="36">
        <v>3</v>
      </c>
    </row>
    <row r="209" spans="1:8">
      <c r="A209" s="34">
        <v>23</v>
      </c>
      <c r="B209" s="34" t="s">
        <v>515</v>
      </c>
      <c r="C209" s="34" t="s">
        <v>516</v>
      </c>
      <c r="D209" s="35">
        <v>2012</v>
      </c>
      <c r="E209" s="98" t="s">
        <v>527</v>
      </c>
      <c r="F209" s="35" t="s">
        <v>10</v>
      </c>
      <c r="G209" s="35" t="s">
        <v>197</v>
      </c>
      <c r="H209" s="36">
        <v>3</v>
      </c>
    </row>
    <row r="210" spans="1:8">
      <c r="A210" s="34">
        <v>24</v>
      </c>
      <c r="B210" s="34" t="s">
        <v>517</v>
      </c>
      <c r="C210" s="34" t="s">
        <v>518</v>
      </c>
      <c r="D210" s="35">
        <v>2015</v>
      </c>
      <c r="E210" s="98" t="s">
        <v>527</v>
      </c>
      <c r="F210" s="35" t="s">
        <v>10</v>
      </c>
      <c r="G210" s="35" t="s">
        <v>197</v>
      </c>
      <c r="H210" s="36">
        <v>3</v>
      </c>
    </row>
    <row r="211" spans="1:8">
      <c r="A211" s="34">
        <v>25</v>
      </c>
      <c r="B211" s="34" t="s">
        <v>626</v>
      </c>
      <c r="C211" s="34" t="s">
        <v>627</v>
      </c>
      <c r="D211" s="35">
        <v>2014</v>
      </c>
      <c r="E211" s="98" t="s">
        <v>5</v>
      </c>
      <c r="F211" s="35" t="s">
        <v>10</v>
      </c>
      <c r="H211" s="36">
        <v>3</v>
      </c>
    </row>
    <row r="212" spans="1:8">
      <c r="A212" s="34">
        <v>26</v>
      </c>
      <c r="B212" s="34" t="s">
        <v>628</v>
      </c>
      <c r="C212" s="34" t="s">
        <v>629</v>
      </c>
      <c r="D212" s="35">
        <v>2014</v>
      </c>
      <c r="E212" s="98" t="s">
        <v>5</v>
      </c>
      <c r="F212" s="35" t="s">
        <v>10</v>
      </c>
      <c r="H212" s="36">
        <v>3</v>
      </c>
    </row>
    <row r="213" spans="1:8">
      <c r="A213" s="34">
        <v>27</v>
      </c>
      <c r="B213" s="34" t="s">
        <v>633</v>
      </c>
      <c r="C213" s="34" t="s">
        <v>137</v>
      </c>
      <c r="D213" s="35">
        <v>2013</v>
      </c>
      <c r="E213" s="98" t="s">
        <v>5</v>
      </c>
      <c r="F213" s="35" t="s">
        <v>10</v>
      </c>
      <c r="H213" s="36">
        <v>3</v>
      </c>
    </row>
    <row r="214" spans="1:8">
      <c r="A214" s="34">
        <v>28</v>
      </c>
      <c r="B214" s="34" t="s">
        <v>608</v>
      </c>
      <c r="C214" s="34" t="s">
        <v>634</v>
      </c>
      <c r="D214" s="35">
        <v>2014</v>
      </c>
      <c r="E214" s="98" t="s">
        <v>5</v>
      </c>
      <c r="F214" s="35" t="s">
        <v>10</v>
      </c>
      <c r="H214" s="36">
        <v>3</v>
      </c>
    </row>
    <row r="215" spans="1:8">
      <c r="A215" s="34">
        <v>29</v>
      </c>
      <c r="B215" s="34" t="s">
        <v>635</v>
      </c>
      <c r="C215" s="34" t="s">
        <v>636</v>
      </c>
      <c r="D215" s="35">
        <v>2014</v>
      </c>
      <c r="E215" s="98" t="s">
        <v>5</v>
      </c>
      <c r="F215" s="35" t="s">
        <v>10</v>
      </c>
      <c r="H215" s="36">
        <v>3</v>
      </c>
    </row>
    <row r="216" spans="1:8">
      <c r="A216" s="34">
        <v>30</v>
      </c>
      <c r="B216" s="34" t="s">
        <v>601</v>
      </c>
      <c r="C216" s="34" t="s">
        <v>602</v>
      </c>
      <c r="D216" s="35">
        <v>2013</v>
      </c>
      <c r="E216" s="98" t="s">
        <v>5</v>
      </c>
      <c r="F216" s="35" t="s">
        <v>10</v>
      </c>
      <c r="H216" s="36">
        <v>3</v>
      </c>
    </row>
    <row r="217" spans="1:8">
      <c r="A217" s="34">
        <v>31</v>
      </c>
      <c r="B217" s="34" t="s">
        <v>604</v>
      </c>
      <c r="C217" s="34" t="s">
        <v>605</v>
      </c>
      <c r="D217" s="35">
        <v>2014</v>
      </c>
      <c r="E217" s="98" t="s">
        <v>5</v>
      </c>
      <c r="F217" s="35" t="s">
        <v>10</v>
      </c>
      <c r="H217" s="36">
        <v>3</v>
      </c>
    </row>
    <row r="218" spans="1:8">
      <c r="A218" s="34">
        <v>32</v>
      </c>
      <c r="B218" s="34" t="s">
        <v>691</v>
      </c>
      <c r="C218" s="34" t="s">
        <v>692</v>
      </c>
      <c r="D218" s="35">
        <v>2012</v>
      </c>
      <c r="E218" s="98" t="s">
        <v>3</v>
      </c>
      <c r="F218" s="35" t="s">
        <v>10</v>
      </c>
      <c r="H218" s="36">
        <v>3</v>
      </c>
    </row>
    <row r="219" spans="1:8">
      <c r="A219" s="34">
        <v>33</v>
      </c>
      <c r="B219" s="34" t="s">
        <v>693</v>
      </c>
      <c r="C219" s="34" t="s">
        <v>694</v>
      </c>
      <c r="D219" s="35">
        <v>2009</v>
      </c>
      <c r="E219" s="98" t="s">
        <v>3</v>
      </c>
      <c r="F219" s="35" t="s">
        <v>10</v>
      </c>
      <c r="H219" s="36">
        <v>3</v>
      </c>
    </row>
    <row r="220" spans="1:8">
      <c r="A220" s="34">
        <v>34</v>
      </c>
      <c r="B220" s="34" t="s">
        <v>695</v>
      </c>
      <c r="C220" s="34" t="s">
        <v>696</v>
      </c>
      <c r="D220" s="35">
        <v>2012</v>
      </c>
      <c r="E220" s="98" t="s">
        <v>3</v>
      </c>
      <c r="F220" s="35" t="s">
        <v>10</v>
      </c>
      <c r="H220" s="36">
        <v>3</v>
      </c>
    </row>
    <row r="221" spans="1:8">
      <c r="A221" s="34">
        <v>35</v>
      </c>
      <c r="B221" s="34" t="s">
        <v>697</v>
      </c>
      <c r="C221" s="34" t="s">
        <v>698</v>
      </c>
      <c r="D221" s="35">
        <v>2011</v>
      </c>
      <c r="E221" s="98" t="s">
        <v>3</v>
      </c>
      <c r="F221" s="35" t="s">
        <v>10</v>
      </c>
      <c r="H221" s="36">
        <v>3</v>
      </c>
    </row>
    <row r="222" spans="1:8">
      <c r="A222" s="34">
        <v>36</v>
      </c>
      <c r="B222" s="34" t="s">
        <v>699</v>
      </c>
      <c r="C222" s="34" t="s">
        <v>700</v>
      </c>
      <c r="D222" s="35">
        <v>2012</v>
      </c>
      <c r="E222" s="98" t="s">
        <v>3</v>
      </c>
      <c r="F222" s="35" t="s">
        <v>10</v>
      </c>
      <c r="H222" s="36">
        <v>3</v>
      </c>
    </row>
    <row r="223" spans="1:8">
      <c r="A223" s="34">
        <v>37</v>
      </c>
      <c r="B223" s="34" t="s">
        <v>701</v>
      </c>
      <c r="C223" s="34" t="s">
        <v>702</v>
      </c>
      <c r="D223" s="35">
        <v>2011</v>
      </c>
      <c r="E223" s="98" t="s">
        <v>3</v>
      </c>
      <c r="F223" s="35" t="s">
        <v>10</v>
      </c>
      <c r="H223" s="36">
        <v>3</v>
      </c>
    </row>
    <row r="224" spans="1:8">
      <c r="A224" s="34">
        <v>38</v>
      </c>
      <c r="B224" s="34" t="s">
        <v>703</v>
      </c>
      <c r="C224" s="34" t="s">
        <v>280</v>
      </c>
      <c r="D224" s="35">
        <v>2013</v>
      </c>
      <c r="E224" s="98" t="s">
        <v>3</v>
      </c>
      <c r="F224" s="35" t="s">
        <v>10</v>
      </c>
      <c r="H224" s="36">
        <v>3</v>
      </c>
    </row>
    <row r="225" spans="1:8">
      <c r="A225" s="34">
        <v>39</v>
      </c>
      <c r="B225" s="34" t="s">
        <v>724</v>
      </c>
      <c r="C225" s="34" t="s">
        <v>725</v>
      </c>
      <c r="D225" s="35">
        <v>2012</v>
      </c>
      <c r="E225" s="98" t="s">
        <v>11</v>
      </c>
      <c r="F225" s="35" t="s">
        <v>10</v>
      </c>
      <c r="H225" s="36">
        <v>3</v>
      </c>
    </row>
    <row r="226" spans="1:8">
      <c r="A226" s="34">
        <v>40</v>
      </c>
      <c r="B226" s="34" t="s">
        <v>726</v>
      </c>
      <c r="C226" s="34" t="s">
        <v>727</v>
      </c>
      <c r="D226" s="35">
        <v>2014</v>
      </c>
      <c r="E226" s="98" t="s">
        <v>11</v>
      </c>
      <c r="F226" s="35" t="s">
        <v>10</v>
      </c>
      <c r="H226" s="36">
        <v>3</v>
      </c>
    </row>
    <row r="227" spans="1:8">
      <c r="A227" s="34">
        <v>41</v>
      </c>
      <c r="B227" s="34" t="s">
        <v>728</v>
      </c>
      <c r="C227" s="34" t="s">
        <v>729</v>
      </c>
      <c r="D227" s="35">
        <v>2014</v>
      </c>
      <c r="E227" s="98" t="s">
        <v>11</v>
      </c>
      <c r="F227" s="35" t="s">
        <v>10</v>
      </c>
      <c r="H227" s="36">
        <v>3</v>
      </c>
    </row>
    <row r="228" spans="1:8">
      <c r="A228" s="34">
        <v>42</v>
      </c>
      <c r="B228" s="34" t="s">
        <v>746</v>
      </c>
      <c r="C228" s="34" t="s">
        <v>736</v>
      </c>
      <c r="D228" s="35">
        <v>2012</v>
      </c>
      <c r="E228" s="98" t="s">
        <v>8</v>
      </c>
      <c r="F228" s="35" t="s">
        <v>10</v>
      </c>
      <c r="H228" s="36">
        <v>3</v>
      </c>
    </row>
    <row r="229" spans="1:8">
      <c r="A229" s="34">
        <v>43</v>
      </c>
      <c r="B229" s="34" t="s">
        <v>757</v>
      </c>
      <c r="C229" s="34" t="s">
        <v>758</v>
      </c>
      <c r="D229" s="35">
        <v>2014</v>
      </c>
      <c r="E229" s="98" t="s">
        <v>8</v>
      </c>
      <c r="F229" s="35" t="s">
        <v>10</v>
      </c>
      <c r="H229" s="36">
        <v>3</v>
      </c>
    </row>
    <row r="230" spans="1:8">
      <c r="A230" s="34">
        <v>44</v>
      </c>
      <c r="B230" s="34" t="s">
        <v>759</v>
      </c>
      <c r="C230" s="34" t="s">
        <v>516</v>
      </c>
      <c r="D230" s="35">
        <v>2015</v>
      </c>
      <c r="E230" s="98" t="s">
        <v>8</v>
      </c>
      <c r="F230" s="35" t="s">
        <v>10</v>
      </c>
      <c r="H230" s="36">
        <v>3</v>
      </c>
    </row>
    <row r="231" spans="1:8">
      <c r="A231" s="34">
        <v>45</v>
      </c>
      <c r="B231" s="34" t="s">
        <v>797</v>
      </c>
      <c r="C231" s="34" t="s">
        <v>798</v>
      </c>
      <c r="D231" s="35">
        <v>2012</v>
      </c>
      <c r="E231" s="98" t="s">
        <v>2</v>
      </c>
      <c r="F231" s="35" t="s">
        <v>10</v>
      </c>
      <c r="G231" s="35" t="s">
        <v>197</v>
      </c>
      <c r="H231" s="36">
        <v>3</v>
      </c>
    </row>
    <row r="232" spans="1:8">
      <c r="A232" s="34">
        <v>46</v>
      </c>
      <c r="B232" s="34" t="s">
        <v>799</v>
      </c>
      <c r="C232" s="34" t="s">
        <v>132</v>
      </c>
      <c r="D232" s="35">
        <v>2013</v>
      </c>
      <c r="E232" s="98" t="s">
        <v>2</v>
      </c>
      <c r="F232" s="35" t="s">
        <v>10</v>
      </c>
      <c r="H232" s="36">
        <v>3</v>
      </c>
    </row>
    <row r="233" spans="1:8">
      <c r="A233" s="34">
        <v>47</v>
      </c>
      <c r="B233" s="34" t="s">
        <v>800</v>
      </c>
      <c r="C233" s="34" t="s">
        <v>801</v>
      </c>
      <c r="D233" s="35">
        <v>2012</v>
      </c>
      <c r="E233" s="98" t="s">
        <v>2</v>
      </c>
      <c r="F233" s="35" t="s">
        <v>10</v>
      </c>
      <c r="G233" s="35" t="s">
        <v>197</v>
      </c>
      <c r="H233" s="36">
        <v>3</v>
      </c>
    </row>
    <row r="234" spans="1:8">
      <c r="A234" s="34">
        <v>48</v>
      </c>
      <c r="B234" s="34" t="s">
        <v>826</v>
      </c>
      <c r="C234" s="34" t="s">
        <v>827</v>
      </c>
      <c r="D234" s="35">
        <v>2015</v>
      </c>
      <c r="E234" s="98" t="s">
        <v>1</v>
      </c>
      <c r="F234" s="35" t="s">
        <v>10</v>
      </c>
      <c r="H234" s="36">
        <v>3</v>
      </c>
    </row>
    <row r="235" spans="1:8">
      <c r="A235" s="34">
        <v>49</v>
      </c>
      <c r="B235" s="34" t="s">
        <v>820</v>
      </c>
      <c r="C235" s="34" t="s">
        <v>696</v>
      </c>
      <c r="D235" s="35">
        <v>2012</v>
      </c>
      <c r="E235" s="98" t="s">
        <v>1</v>
      </c>
      <c r="F235" s="35" t="s">
        <v>10</v>
      </c>
      <c r="H235" s="36">
        <v>3</v>
      </c>
    </row>
    <row r="236" spans="1:8">
      <c r="A236" s="34">
        <v>50</v>
      </c>
      <c r="B236" s="34" t="s">
        <v>642</v>
      </c>
      <c r="C236" s="34" t="s">
        <v>828</v>
      </c>
      <c r="D236" s="35">
        <v>2012</v>
      </c>
      <c r="E236" s="98" t="s">
        <v>1</v>
      </c>
      <c r="F236" s="35" t="s">
        <v>10</v>
      </c>
      <c r="H236" s="36">
        <v>3</v>
      </c>
    </row>
    <row r="237" spans="1:8">
      <c r="A237" s="34">
        <v>51</v>
      </c>
      <c r="B237" s="34" t="s">
        <v>823</v>
      </c>
      <c r="C237" s="34" t="s">
        <v>829</v>
      </c>
      <c r="D237" s="35">
        <v>2013</v>
      </c>
      <c r="E237" s="98" t="s">
        <v>1</v>
      </c>
      <c r="F237" s="35" t="s">
        <v>10</v>
      </c>
      <c r="H237" s="36">
        <v>3</v>
      </c>
    </row>
    <row r="238" spans="1:8">
      <c r="A238" s="34">
        <v>52</v>
      </c>
      <c r="B238" s="34" t="s">
        <v>830</v>
      </c>
      <c r="C238" s="34" t="s">
        <v>831</v>
      </c>
      <c r="D238" s="35">
        <v>2009</v>
      </c>
      <c r="E238" s="98" t="s">
        <v>1</v>
      </c>
      <c r="F238" s="35" t="s">
        <v>10</v>
      </c>
      <c r="H238" s="36">
        <v>3</v>
      </c>
    </row>
    <row r="239" spans="1:8">
      <c r="A239" s="34">
        <v>53</v>
      </c>
      <c r="B239" s="34" t="s">
        <v>832</v>
      </c>
      <c r="C239" s="34" t="s">
        <v>638</v>
      </c>
      <c r="D239" s="35">
        <v>2009</v>
      </c>
      <c r="E239" s="98" t="s">
        <v>1</v>
      </c>
      <c r="F239" s="35" t="s">
        <v>10</v>
      </c>
      <c r="H239" s="36">
        <v>3</v>
      </c>
    </row>
    <row r="240" spans="1:8">
      <c r="A240" s="34">
        <v>54</v>
      </c>
      <c r="B240" s="34" t="s">
        <v>833</v>
      </c>
      <c r="C240" s="34" t="s">
        <v>339</v>
      </c>
      <c r="D240" s="35">
        <v>2012</v>
      </c>
      <c r="E240" s="98" t="s">
        <v>1</v>
      </c>
      <c r="F240" s="35" t="s">
        <v>10</v>
      </c>
      <c r="G240" s="35" t="s">
        <v>197</v>
      </c>
      <c r="H240" s="36">
        <v>3</v>
      </c>
    </row>
    <row r="241" spans="1:8">
      <c r="A241" s="34">
        <v>55</v>
      </c>
      <c r="B241" s="34" t="s">
        <v>840</v>
      </c>
      <c r="C241" s="34" t="s">
        <v>841</v>
      </c>
      <c r="D241" s="35">
        <v>2010</v>
      </c>
      <c r="E241" s="98" t="s">
        <v>1</v>
      </c>
      <c r="F241" s="35" t="s">
        <v>110</v>
      </c>
      <c r="G241" s="35" t="s">
        <v>197</v>
      </c>
      <c r="H241" s="36">
        <v>3</v>
      </c>
    </row>
    <row r="242" spans="1:8">
      <c r="A242" s="34">
        <v>56</v>
      </c>
      <c r="B242" s="34" t="s">
        <v>842</v>
      </c>
      <c r="C242" s="34" t="s">
        <v>843</v>
      </c>
      <c r="D242" s="35">
        <v>2014</v>
      </c>
      <c r="E242" s="98" t="s">
        <v>1</v>
      </c>
      <c r="F242" s="35" t="s">
        <v>110</v>
      </c>
      <c r="G242" s="35" t="s">
        <v>197</v>
      </c>
      <c r="H242" s="36">
        <v>3</v>
      </c>
    </row>
    <row r="243" spans="1:8">
      <c r="A243" s="34">
        <v>57</v>
      </c>
      <c r="B243" s="34" t="s">
        <v>854</v>
      </c>
      <c r="C243" s="34" t="s">
        <v>855</v>
      </c>
      <c r="D243" s="35">
        <v>2012</v>
      </c>
      <c r="E243" s="98" t="s">
        <v>89</v>
      </c>
      <c r="F243" s="35" t="s">
        <v>10</v>
      </c>
      <c r="G243" s="35" t="s">
        <v>197</v>
      </c>
      <c r="H243" s="36">
        <v>3</v>
      </c>
    </row>
    <row r="244" spans="1:8">
      <c r="A244" s="34">
        <v>58</v>
      </c>
      <c r="B244" s="34" t="s">
        <v>748</v>
      </c>
      <c r="C244" s="34" t="s">
        <v>867</v>
      </c>
      <c r="D244" s="35">
        <v>2013</v>
      </c>
      <c r="E244" s="98" t="s">
        <v>7</v>
      </c>
      <c r="F244" s="35" t="s">
        <v>10</v>
      </c>
      <c r="H244" s="36">
        <v>3</v>
      </c>
    </row>
    <row r="245" spans="1:8">
      <c r="A245" s="34">
        <v>59</v>
      </c>
      <c r="B245" s="34" t="s">
        <v>748</v>
      </c>
      <c r="C245" s="34" t="s">
        <v>392</v>
      </c>
      <c r="D245" s="35">
        <v>2012</v>
      </c>
      <c r="E245" s="98" t="s">
        <v>7</v>
      </c>
      <c r="F245" s="35" t="s">
        <v>10</v>
      </c>
      <c r="H245" s="36">
        <v>3</v>
      </c>
    </row>
    <row r="246" spans="1:8">
      <c r="A246" s="34">
        <v>60</v>
      </c>
      <c r="B246" s="34" t="s">
        <v>849</v>
      </c>
      <c r="C246" s="34" t="s">
        <v>868</v>
      </c>
      <c r="D246" s="35">
        <v>2013</v>
      </c>
      <c r="E246" s="98" t="s">
        <v>7</v>
      </c>
      <c r="F246" s="35" t="s">
        <v>10</v>
      </c>
      <c r="H246" s="36">
        <v>3</v>
      </c>
    </row>
    <row r="247" spans="1:8">
      <c r="A247" s="34">
        <v>61</v>
      </c>
      <c r="B247" s="34" t="s">
        <v>894</v>
      </c>
      <c r="C247" s="34" t="s">
        <v>895</v>
      </c>
      <c r="D247" s="35">
        <v>2014</v>
      </c>
      <c r="E247" s="98" t="s">
        <v>390</v>
      </c>
      <c r="F247" s="35" t="s">
        <v>10</v>
      </c>
      <c r="H247" s="36">
        <v>3</v>
      </c>
    </row>
    <row r="248" spans="1:8">
      <c r="A248" s="34">
        <v>62</v>
      </c>
      <c r="B248" s="34" t="s">
        <v>883</v>
      </c>
      <c r="C248" s="34" t="s">
        <v>106</v>
      </c>
      <c r="D248" s="35">
        <v>2015</v>
      </c>
      <c r="E248" s="98" t="s">
        <v>390</v>
      </c>
      <c r="F248" s="35" t="s">
        <v>10</v>
      </c>
      <c r="H248" s="36">
        <v>3</v>
      </c>
    </row>
    <row r="249" spans="1:8">
      <c r="A249" s="34">
        <v>63</v>
      </c>
      <c r="B249" s="34" t="s">
        <v>896</v>
      </c>
      <c r="C249" s="34" t="s">
        <v>102</v>
      </c>
      <c r="D249" s="35">
        <v>2011</v>
      </c>
      <c r="E249" s="98" t="s">
        <v>390</v>
      </c>
      <c r="F249" s="35" t="s">
        <v>10</v>
      </c>
      <c r="G249" s="35" t="s">
        <v>197</v>
      </c>
      <c r="H249" s="36">
        <v>3</v>
      </c>
    </row>
    <row r="250" spans="1:8">
      <c r="A250" s="34">
        <v>64</v>
      </c>
      <c r="B250" s="34" t="s">
        <v>897</v>
      </c>
      <c r="C250" s="34" t="s">
        <v>634</v>
      </c>
      <c r="D250" s="35">
        <v>2015</v>
      </c>
      <c r="E250" s="98" t="s">
        <v>390</v>
      </c>
      <c r="F250" s="35" t="s">
        <v>10</v>
      </c>
      <c r="H250" s="36">
        <v>3</v>
      </c>
    </row>
    <row r="251" spans="1:8">
      <c r="A251" s="34">
        <v>65</v>
      </c>
      <c r="B251" s="34" t="s">
        <v>898</v>
      </c>
      <c r="C251" s="34" t="s">
        <v>899</v>
      </c>
      <c r="D251" s="35">
        <v>2015</v>
      </c>
      <c r="E251" s="98" t="s">
        <v>390</v>
      </c>
      <c r="F251" s="35" t="s">
        <v>10</v>
      </c>
      <c r="H251" s="36">
        <v>3</v>
      </c>
    </row>
    <row r="252" spans="1:8">
      <c r="A252" s="34">
        <v>66</v>
      </c>
      <c r="B252" s="34" t="s">
        <v>1087</v>
      </c>
      <c r="C252" s="34" t="s">
        <v>238</v>
      </c>
      <c r="D252" s="35">
        <v>2011</v>
      </c>
      <c r="E252" s="98" t="s">
        <v>7</v>
      </c>
      <c r="F252" s="35" t="s">
        <v>10</v>
      </c>
      <c r="H252" s="36">
        <v>3</v>
      </c>
    </row>
    <row r="258" spans="1:8">
      <c r="B258" s="40" t="s">
        <v>39</v>
      </c>
      <c r="C258" s="34">
        <v>4</v>
      </c>
    </row>
    <row r="260" spans="1:8">
      <c r="A260" s="34">
        <v>1</v>
      </c>
      <c r="B260" s="34" t="s">
        <v>295</v>
      </c>
      <c r="C260" s="34" t="s">
        <v>296</v>
      </c>
      <c r="D260" s="35">
        <v>2011</v>
      </c>
      <c r="E260" s="98" t="s">
        <v>73</v>
      </c>
      <c r="F260" s="35" t="s">
        <v>10</v>
      </c>
      <c r="H260" s="35">
        <v>4</v>
      </c>
    </row>
    <row r="261" spans="1:8">
      <c r="A261" s="34">
        <v>2</v>
      </c>
      <c r="B261" s="34" t="s">
        <v>297</v>
      </c>
      <c r="C261" s="34" t="s">
        <v>298</v>
      </c>
      <c r="D261" s="35">
        <v>2011</v>
      </c>
      <c r="E261" s="98" t="s">
        <v>73</v>
      </c>
      <c r="F261" s="35" t="s">
        <v>10</v>
      </c>
      <c r="H261" s="35">
        <v>4</v>
      </c>
    </row>
    <row r="262" spans="1:8">
      <c r="A262" s="34">
        <v>3</v>
      </c>
      <c r="B262" s="34" t="s">
        <v>299</v>
      </c>
      <c r="C262" s="34" t="s">
        <v>300</v>
      </c>
      <c r="D262" s="35">
        <v>2010</v>
      </c>
      <c r="E262" s="98" t="s">
        <v>73</v>
      </c>
      <c r="F262" s="35" t="s">
        <v>10</v>
      </c>
      <c r="H262" s="35">
        <v>4</v>
      </c>
    </row>
    <row r="263" spans="1:8">
      <c r="A263" s="34">
        <v>4</v>
      </c>
      <c r="B263" s="34" t="s">
        <v>357</v>
      </c>
      <c r="C263" s="34" t="s">
        <v>234</v>
      </c>
      <c r="D263" s="35">
        <v>2012</v>
      </c>
      <c r="E263" s="98" t="s">
        <v>72</v>
      </c>
      <c r="F263" s="35" t="s">
        <v>10</v>
      </c>
      <c r="H263" s="35">
        <v>4</v>
      </c>
    </row>
    <row r="264" spans="1:8">
      <c r="A264" s="34">
        <v>5</v>
      </c>
      <c r="B264" s="34" t="s">
        <v>358</v>
      </c>
      <c r="C264" s="34" t="s">
        <v>244</v>
      </c>
      <c r="D264" s="35">
        <v>2013</v>
      </c>
      <c r="E264" s="98" t="s">
        <v>72</v>
      </c>
      <c r="F264" s="35" t="s">
        <v>10</v>
      </c>
      <c r="H264" s="35">
        <v>4</v>
      </c>
    </row>
    <row r="265" spans="1:8">
      <c r="A265" s="34">
        <v>6</v>
      </c>
      <c r="B265" s="34" t="s">
        <v>345</v>
      </c>
      <c r="C265" s="34" t="s">
        <v>359</v>
      </c>
      <c r="D265" s="35">
        <v>2013</v>
      </c>
      <c r="E265" s="98" t="s">
        <v>72</v>
      </c>
      <c r="F265" s="35" t="s">
        <v>10</v>
      </c>
      <c r="H265" s="35">
        <v>4</v>
      </c>
    </row>
    <row r="266" spans="1:8">
      <c r="A266" s="34">
        <v>7</v>
      </c>
      <c r="B266" s="34" t="s">
        <v>360</v>
      </c>
      <c r="C266" s="34" t="s">
        <v>361</v>
      </c>
      <c r="D266" s="35">
        <v>2012</v>
      </c>
      <c r="E266" s="98" t="s">
        <v>72</v>
      </c>
      <c r="F266" s="35" t="s">
        <v>10</v>
      </c>
      <c r="H266" s="35">
        <v>4</v>
      </c>
    </row>
    <row r="267" spans="1:8">
      <c r="A267" s="34">
        <v>8</v>
      </c>
      <c r="B267" s="34" t="s">
        <v>376</v>
      </c>
      <c r="C267" s="34" t="s">
        <v>108</v>
      </c>
      <c r="D267" s="35">
        <v>2012</v>
      </c>
      <c r="E267" s="98" t="s">
        <v>76</v>
      </c>
      <c r="F267" s="35" t="s">
        <v>10</v>
      </c>
      <c r="H267" s="35">
        <v>4</v>
      </c>
    </row>
    <row r="268" spans="1:8">
      <c r="A268" s="34">
        <v>9</v>
      </c>
      <c r="B268" s="34" t="s">
        <v>377</v>
      </c>
      <c r="C268" s="34" t="s">
        <v>378</v>
      </c>
      <c r="D268" s="35">
        <v>2011</v>
      </c>
      <c r="E268" s="98" t="s">
        <v>76</v>
      </c>
      <c r="F268" s="35" t="s">
        <v>10</v>
      </c>
      <c r="H268" s="35">
        <v>4</v>
      </c>
    </row>
    <row r="269" spans="1:8">
      <c r="A269" s="34">
        <v>10</v>
      </c>
      <c r="B269" s="34" t="s">
        <v>379</v>
      </c>
      <c r="C269" s="34" t="s">
        <v>380</v>
      </c>
      <c r="D269" s="35">
        <v>2012</v>
      </c>
      <c r="E269" s="98" t="s">
        <v>76</v>
      </c>
      <c r="F269" s="35" t="s">
        <v>10</v>
      </c>
      <c r="H269" s="35">
        <v>4</v>
      </c>
    </row>
    <row r="270" spans="1:8">
      <c r="A270" s="34">
        <v>11</v>
      </c>
      <c r="B270" s="34" t="s">
        <v>381</v>
      </c>
      <c r="C270" s="34" t="s">
        <v>382</v>
      </c>
      <c r="D270" s="35">
        <v>2011</v>
      </c>
      <c r="E270" s="98" t="s">
        <v>76</v>
      </c>
      <c r="F270" s="35" t="s">
        <v>10</v>
      </c>
      <c r="H270" s="35">
        <v>4</v>
      </c>
    </row>
    <row r="271" spans="1:8">
      <c r="A271" s="34">
        <v>12</v>
      </c>
      <c r="B271" s="34" t="s">
        <v>266</v>
      </c>
      <c r="C271" s="34" t="s">
        <v>383</v>
      </c>
      <c r="D271" s="35">
        <v>2010</v>
      </c>
      <c r="E271" s="98" t="s">
        <v>76</v>
      </c>
      <c r="F271" s="35" t="s">
        <v>10</v>
      </c>
      <c r="H271" s="35">
        <v>4</v>
      </c>
    </row>
    <row r="272" spans="1:8">
      <c r="A272" s="34">
        <v>13</v>
      </c>
      <c r="B272" s="34" t="s">
        <v>425</v>
      </c>
      <c r="C272" s="34" t="s">
        <v>426</v>
      </c>
      <c r="D272" s="35">
        <v>2013</v>
      </c>
      <c r="E272" s="98" t="s">
        <v>0</v>
      </c>
      <c r="F272" s="35" t="s">
        <v>10</v>
      </c>
      <c r="H272" s="35">
        <v>4</v>
      </c>
    </row>
    <row r="273" spans="1:8">
      <c r="A273" s="34">
        <v>14</v>
      </c>
      <c r="B273" s="34" t="s">
        <v>427</v>
      </c>
      <c r="C273" s="34" t="s">
        <v>428</v>
      </c>
      <c r="D273" s="35">
        <v>2012</v>
      </c>
      <c r="E273" s="98" t="s">
        <v>0</v>
      </c>
      <c r="F273" s="35" t="s">
        <v>10</v>
      </c>
      <c r="H273" s="35">
        <v>4</v>
      </c>
    </row>
    <row r="274" spans="1:8">
      <c r="A274" s="34">
        <v>15</v>
      </c>
      <c r="B274" s="34" t="s">
        <v>409</v>
      </c>
      <c r="C274" s="34" t="s">
        <v>122</v>
      </c>
      <c r="D274" s="35">
        <v>2012</v>
      </c>
      <c r="E274" s="98" t="s">
        <v>0</v>
      </c>
      <c r="F274" s="35" t="s">
        <v>10</v>
      </c>
      <c r="G274" s="35" t="s">
        <v>197</v>
      </c>
      <c r="H274" s="35">
        <v>4</v>
      </c>
    </row>
    <row r="275" spans="1:8">
      <c r="A275" s="34">
        <v>16</v>
      </c>
      <c r="B275" s="34" t="s">
        <v>429</v>
      </c>
      <c r="C275" s="34" t="s">
        <v>426</v>
      </c>
      <c r="D275" s="35">
        <v>2012</v>
      </c>
      <c r="E275" s="98" t="s">
        <v>0</v>
      </c>
      <c r="F275" s="35" t="s">
        <v>10</v>
      </c>
      <c r="H275" s="35">
        <v>4</v>
      </c>
    </row>
    <row r="276" spans="1:8">
      <c r="A276" s="34">
        <v>17</v>
      </c>
      <c r="B276" s="34" t="s">
        <v>430</v>
      </c>
      <c r="C276" s="34" t="s">
        <v>132</v>
      </c>
      <c r="D276" s="35">
        <v>2011</v>
      </c>
      <c r="E276" s="98" t="s">
        <v>0</v>
      </c>
      <c r="F276" s="35" t="s">
        <v>10</v>
      </c>
      <c r="H276" s="35">
        <v>4</v>
      </c>
    </row>
    <row r="277" spans="1:8">
      <c r="A277" s="34">
        <v>18</v>
      </c>
      <c r="B277" s="34" t="s">
        <v>519</v>
      </c>
      <c r="C277" s="34" t="s">
        <v>520</v>
      </c>
      <c r="D277" s="35">
        <v>2012</v>
      </c>
      <c r="E277" s="98" t="s">
        <v>527</v>
      </c>
      <c r="F277" s="35" t="s">
        <v>10</v>
      </c>
      <c r="G277" s="35" t="s">
        <v>197</v>
      </c>
      <c r="H277" s="35">
        <v>4</v>
      </c>
    </row>
    <row r="278" spans="1:8">
      <c r="A278" s="34">
        <v>19</v>
      </c>
      <c r="B278" s="34" t="s">
        <v>521</v>
      </c>
      <c r="C278" s="34" t="s">
        <v>522</v>
      </c>
      <c r="D278" s="35">
        <v>2011</v>
      </c>
      <c r="E278" s="98" t="s">
        <v>527</v>
      </c>
      <c r="F278" s="35" t="s">
        <v>10</v>
      </c>
      <c r="G278" s="35" t="s">
        <v>197</v>
      </c>
      <c r="H278" s="35">
        <v>4</v>
      </c>
    </row>
    <row r="279" spans="1:8">
      <c r="A279" s="34">
        <v>20</v>
      </c>
      <c r="B279" s="34" t="s">
        <v>523</v>
      </c>
      <c r="C279" s="34" t="s">
        <v>349</v>
      </c>
      <c r="D279" s="35">
        <v>2013</v>
      </c>
      <c r="E279" s="98" t="s">
        <v>527</v>
      </c>
      <c r="F279" s="35" t="s">
        <v>10</v>
      </c>
      <c r="G279" s="35" t="s">
        <v>197</v>
      </c>
      <c r="H279" s="35">
        <v>4</v>
      </c>
    </row>
    <row r="280" spans="1:8">
      <c r="A280" s="34">
        <v>21</v>
      </c>
      <c r="B280" s="34" t="s">
        <v>524</v>
      </c>
      <c r="C280" s="34" t="s">
        <v>525</v>
      </c>
      <c r="D280" s="35">
        <v>2012</v>
      </c>
      <c r="E280" s="98" t="s">
        <v>527</v>
      </c>
      <c r="F280" s="35" t="s">
        <v>10</v>
      </c>
      <c r="H280" s="35">
        <v>4</v>
      </c>
    </row>
    <row r="281" spans="1:8">
      <c r="A281" s="34">
        <v>22</v>
      </c>
      <c r="B281" s="34" t="s">
        <v>526</v>
      </c>
      <c r="C281" s="34" t="s">
        <v>267</v>
      </c>
      <c r="D281" s="35">
        <v>2012</v>
      </c>
      <c r="E281" s="98" t="s">
        <v>527</v>
      </c>
      <c r="F281" s="35" t="s">
        <v>10</v>
      </c>
      <c r="H281" s="35">
        <v>4</v>
      </c>
    </row>
    <row r="282" spans="1:8">
      <c r="A282" s="34">
        <v>23</v>
      </c>
      <c r="B282" s="34" t="s">
        <v>138</v>
      </c>
      <c r="C282" s="34" t="s">
        <v>296</v>
      </c>
      <c r="D282" s="35">
        <v>2010</v>
      </c>
      <c r="E282" s="98" t="s">
        <v>5</v>
      </c>
      <c r="F282" s="35" t="s">
        <v>10</v>
      </c>
      <c r="H282" s="35">
        <v>4</v>
      </c>
    </row>
    <row r="283" spans="1:8">
      <c r="A283" s="34">
        <v>24</v>
      </c>
      <c r="B283" s="34" t="s">
        <v>637</v>
      </c>
      <c r="C283" s="34" t="s">
        <v>638</v>
      </c>
      <c r="D283" s="35">
        <v>2010</v>
      </c>
      <c r="E283" s="98" t="s">
        <v>5</v>
      </c>
      <c r="F283" s="35" t="s">
        <v>10</v>
      </c>
      <c r="H283" s="35">
        <v>4</v>
      </c>
    </row>
    <row r="284" spans="1:8">
      <c r="A284" s="34">
        <v>25</v>
      </c>
      <c r="B284" s="34" t="s">
        <v>639</v>
      </c>
      <c r="C284" s="34" t="s">
        <v>112</v>
      </c>
      <c r="D284" s="35">
        <v>2011</v>
      </c>
      <c r="E284" s="98" t="s">
        <v>5</v>
      </c>
      <c r="F284" s="35" t="s">
        <v>10</v>
      </c>
      <c r="H284" s="35">
        <v>4</v>
      </c>
    </row>
    <row r="285" spans="1:8">
      <c r="A285" s="34">
        <v>26</v>
      </c>
      <c r="B285" s="34" t="s">
        <v>630</v>
      </c>
      <c r="C285" s="34" t="s">
        <v>631</v>
      </c>
      <c r="D285" s="35">
        <v>2012</v>
      </c>
      <c r="E285" s="98" t="s">
        <v>5</v>
      </c>
      <c r="F285" s="35" t="s">
        <v>10</v>
      </c>
      <c r="H285" s="35">
        <v>4</v>
      </c>
    </row>
    <row r="286" spans="1:8">
      <c r="A286" s="34">
        <v>27</v>
      </c>
      <c r="B286" s="34" t="s">
        <v>632</v>
      </c>
      <c r="C286" s="34" t="s">
        <v>352</v>
      </c>
      <c r="D286" s="35">
        <v>2013</v>
      </c>
      <c r="E286" s="98" t="s">
        <v>5</v>
      </c>
      <c r="F286" s="35" t="s">
        <v>10</v>
      </c>
      <c r="H286" s="35">
        <v>4</v>
      </c>
    </row>
    <row r="287" spans="1:8">
      <c r="A287" s="34">
        <v>28</v>
      </c>
      <c r="B287" s="34" t="s">
        <v>681</v>
      </c>
      <c r="C287" s="34" t="s">
        <v>306</v>
      </c>
      <c r="D287" s="35">
        <v>2012</v>
      </c>
      <c r="E287" s="98" t="s">
        <v>3</v>
      </c>
      <c r="F287" s="35" t="s">
        <v>10</v>
      </c>
      <c r="H287" s="35">
        <v>4</v>
      </c>
    </row>
    <row r="288" spans="1:8">
      <c r="A288" s="34">
        <v>29</v>
      </c>
      <c r="B288" s="34" t="s">
        <v>704</v>
      </c>
      <c r="C288" s="34" t="s">
        <v>370</v>
      </c>
      <c r="D288" s="35">
        <v>2009</v>
      </c>
      <c r="E288" s="98" t="s">
        <v>3</v>
      </c>
      <c r="F288" s="35" t="s">
        <v>10</v>
      </c>
      <c r="H288" s="35">
        <v>4</v>
      </c>
    </row>
    <row r="289" spans="1:8">
      <c r="A289" s="34">
        <v>30</v>
      </c>
      <c r="B289" s="34" t="s">
        <v>705</v>
      </c>
      <c r="C289" s="34" t="s">
        <v>706</v>
      </c>
      <c r="D289" s="35">
        <v>2009</v>
      </c>
      <c r="E289" s="98" t="s">
        <v>3</v>
      </c>
      <c r="F289" s="35" t="s">
        <v>10</v>
      </c>
      <c r="H289" s="35">
        <v>4</v>
      </c>
    </row>
    <row r="290" spans="1:8">
      <c r="A290" s="34">
        <v>31</v>
      </c>
      <c r="B290" s="34" t="s">
        <v>707</v>
      </c>
      <c r="C290" s="34" t="s">
        <v>85</v>
      </c>
      <c r="D290" s="35">
        <v>2010</v>
      </c>
      <c r="E290" s="98" t="s">
        <v>3</v>
      </c>
      <c r="F290" s="35" t="s">
        <v>10</v>
      </c>
      <c r="H290" s="35">
        <v>4</v>
      </c>
    </row>
    <row r="291" spans="1:8">
      <c r="A291" s="34">
        <v>32</v>
      </c>
      <c r="B291" s="34" t="s">
        <v>760</v>
      </c>
      <c r="C291" s="34" t="s">
        <v>761</v>
      </c>
      <c r="D291" s="35">
        <v>2012</v>
      </c>
      <c r="E291" s="98" t="s">
        <v>8</v>
      </c>
      <c r="F291" s="35" t="s">
        <v>10</v>
      </c>
      <c r="H291" s="35">
        <v>4</v>
      </c>
    </row>
    <row r="292" spans="1:8">
      <c r="A292" s="34">
        <v>33</v>
      </c>
      <c r="B292" s="34" t="s">
        <v>762</v>
      </c>
      <c r="C292" s="34" t="s">
        <v>763</v>
      </c>
      <c r="D292" s="35">
        <v>2012</v>
      </c>
      <c r="E292" s="98" t="s">
        <v>8</v>
      </c>
      <c r="F292" s="35" t="s">
        <v>10</v>
      </c>
      <c r="H292" s="35">
        <v>4</v>
      </c>
    </row>
    <row r="293" spans="1:8">
      <c r="A293" s="34">
        <v>34</v>
      </c>
      <c r="B293" s="34" t="s">
        <v>799</v>
      </c>
      <c r="C293" s="34" t="s">
        <v>267</v>
      </c>
      <c r="D293" s="35">
        <v>2011</v>
      </c>
      <c r="E293" s="98" t="s">
        <v>2</v>
      </c>
      <c r="F293" s="35" t="s">
        <v>10</v>
      </c>
      <c r="H293" s="35">
        <v>4</v>
      </c>
    </row>
    <row r="294" spans="1:8">
      <c r="A294" s="34">
        <v>35</v>
      </c>
      <c r="B294" s="34" t="s">
        <v>869</v>
      </c>
      <c r="C294" s="34" t="s">
        <v>103</v>
      </c>
      <c r="D294" s="35">
        <v>2008</v>
      </c>
      <c r="E294" s="98" t="s">
        <v>7</v>
      </c>
      <c r="F294" s="35" t="s">
        <v>10</v>
      </c>
      <c r="H294" s="35">
        <v>4</v>
      </c>
    </row>
    <row r="295" spans="1:8">
      <c r="H295" s="35"/>
    </row>
    <row r="296" spans="1:8">
      <c r="H296" s="35"/>
    </row>
    <row r="297" spans="1:8">
      <c r="H297" s="35"/>
    </row>
    <row r="298" spans="1:8">
      <c r="H298" s="35"/>
    </row>
    <row r="299" spans="1:8">
      <c r="H299" s="35"/>
    </row>
    <row r="300" spans="1:8">
      <c r="H300" s="35"/>
    </row>
    <row r="301" spans="1:8">
      <c r="H301" s="35"/>
    </row>
    <row r="302" spans="1:8">
      <c r="H302" s="35"/>
    </row>
    <row r="303" spans="1:8">
      <c r="H303" s="35"/>
    </row>
    <row r="304" spans="1:8">
      <c r="H304" s="35"/>
    </row>
    <row r="305" spans="1:8">
      <c r="H305" s="35"/>
    </row>
    <row r="306" spans="1:8">
      <c r="H306" s="35"/>
    </row>
    <row r="307" spans="1:8">
      <c r="H307" s="35"/>
    </row>
    <row r="308" spans="1:8">
      <c r="H308" s="35"/>
    </row>
    <row r="310" spans="1:8">
      <c r="B310" s="40" t="s">
        <v>39</v>
      </c>
      <c r="C310" s="34">
        <v>5</v>
      </c>
    </row>
    <row r="312" spans="1:8">
      <c r="A312" s="34">
        <v>1</v>
      </c>
      <c r="B312" s="34" t="s">
        <v>155</v>
      </c>
      <c r="C312" s="34" t="s">
        <v>134</v>
      </c>
      <c r="D312" s="35">
        <v>2010</v>
      </c>
      <c r="E312" s="98" t="s">
        <v>195</v>
      </c>
      <c r="F312" s="35" t="s">
        <v>10</v>
      </c>
      <c r="H312" s="36">
        <v>5</v>
      </c>
    </row>
    <row r="313" spans="1:8">
      <c r="A313" s="34">
        <v>2</v>
      </c>
      <c r="B313" s="34" t="s">
        <v>157</v>
      </c>
      <c r="C313" s="34" t="s">
        <v>158</v>
      </c>
      <c r="D313" s="35">
        <v>2010</v>
      </c>
      <c r="E313" s="98" t="s">
        <v>195</v>
      </c>
      <c r="F313" s="35" t="s">
        <v>10</v>
      </c>
      <c r="H313" s="36">
        <v>5</v>
      </c>
    </row>
    <row r="314" spans="1:8">
      <c r="A314" s="34">
        <v>3</v>
      </c>
      <c r="B314" s="34" t="s">
        <v>159</v>
      </c>
      <c r="C314" s="34" t="s">
        <v>75</v>
      </c>
      <c r="D314" s="35">
        <v>2010</v>
      </c>
      <c r="E314" s="98" t="s">
        <v>195</v>
      </c>
      <c r="F314" s="35" t="s">
        <v>10</v>
      </c>
      <c r="H314" s="36">
        <v>5</v>
      </c>
    </row>
    <row r="315" spans="1:8">
      <c r="A315" s="34">
        <v>4</v>
      </c>
      <c r="B315" s="34" t="s">
        <v>179</v>
      </c>
      <c r="C315" s="34" t="s">
        <v>180</v>
      </c>
      <c r="D315" s="35">
        <v>2011</v>
      </c>
      <c r="E315" s="98" t="s">
        <v>195</v>
      </c>
      <c r="F315" s="35" t="s">
        <v>110</v>
      </c>
      <c r="H315" s="36">
        <v>5</v>
      </c>
    </row>
    <row r="316" spans="1:8">
      <c r="A316" s="34">
        <v>5</v>
      </c>
      <c r="B316" s="34" t="s">
        <v>181</v>
      </c>
      <c r="C316" s="34" t="s">
        <v>182</v>
      </c>
      <c r="D316" s="35">
        <v>2010</v>
      </c>
      <c r="E316" s="98" t="s">
        <v>195</v>
      </c>
      <c r="F316" s="35" t="s">
        <v>110</v>
      </c>
      <c r="H316" s="36">
        <v>5</v>
      </c>
    </row>
    <row r="317" spans="1:8">
      <c r="A317" s="34">
        <v>6</v>
      </c>
      <c r="B317" s="34" t="s">
        <v>183</v>
      </c>
      <c r="C317" s="34" t="s">
        <v>184</v>
      </c>
      <c r="D317" s="35">
        <v>2008</v>
      </c>
      <c r="E317" s="98" t="s">
        <v>195</v>
      </c>
      <c r="F317" s="35" t="s">
        <v>110</v>
      </c>
      <c r="H317" s="36">
        <v>5</v>
      </c>
    </row>
    <row r="318" spans="1:8">
      <c r="A318" s="34">
        <v>7</v>
      </c>
      <c r="B318" s="34" t="s">
        <v>185</v>
      </c>
      <c r="C318" s="34" t="s">
        <v>186</v>
      </c>
      <c r="D318" s="35">
        <v>2009</v>
      </c>
      <c r="E318" s="98" t="s">
        <v>195</v>
      </c>
      <c r="F318" s="35" t="s">
        <v>110</v>
      </c>
      <c r="H318" s="36">
        <v>5</v>
      </c>
    </row>
    <row r="319" spans="1:8">
      <c r="A319" s="34">
        <v>8</v>
      </c>
      <c r="B319" s="34" t="s">
        <v>187</v>
      </c>
      <c r="C319" s="34" t="s">
        <v>196</v>
      </c>
      <c r="D319" s="35">
        <v>2010</v>
      </c>
      <c r="E319" s="98" t="s">
        <v>205</v>
      </c>
      <c r="F319" s="35" t="s">
        <v>10</v>
      </c>
      <c r="G319" s="35" t="s">
        <v>197</v>
      </c>
      <c r="H319" s="36">
        <v>5</v>
      </c>
    </row>
    <row r="320" spans="1:8">
      <c r="A320" s="34">
        <v>9</v>
      </c>
      <c r="B320" s="34" t="s">
        <v>198</v>
      </c>
      <c r="C320" s="34" t="s">
        <v>199</v>
      </c>
      <c r="D320" s="35">
        <v>2011</v>
      </c>
      <c r="E320" s="98" t="s">
        <v>205</v>
      </c>
      <c r="F320" s="35" t="s">
        <v>10</v>
      </c>
      <c r="G320" s="35" t="s">
        <v>197</v>
      </c>
      <c r="H320" s="36">
        <v>5</v>
      </c>
    </row>
    <row r="321" spans="1:8">
      <c r="A321" s="34">
        <v>10</v>
      </c>
      <c r="B321" s="34" t="s">
        <v>200</v>
      </c>
      <c r="C321" s="34" t="s">
        <v>201</v>
      </c>
      <c r="D321" s="35">
        <v>2011</v>
      </c>
      <c r="E321" s="98" t="s">
        <v>205</v>
      </c>
      <c r="F321" s="35" t="s">
        <v>10</v>
      </c>
      <c r="G321" s="35" t="s">
        <v>197</v>
      </c>
      <c r="H321" s="36">
        <v>5</v>
      </c>
    </row>
    <row r="322" spans="1:8">
      <c r="A322" s="34">
        <v>11</v>
      </c>
      <c r="B322" s="34" t="s">
        <v>202</v>
      </c>
      <c r="C322" s="34" t="s">
        <v>203</v>
      </c>
      <c r="D322" s="35">
        <v>2010</v>
      </c>
      <c r="E322" s="98" t="s">
        <v>205</v>
      </c>
      <c r="F322" s="35" t="s">
        <v>10</v>
      </c>
      <c r="G322" s="35" t="s">
        <v>197</v>
      </c>
      <c r="H322" s="36">
        <v>5</v>
      </c>
    </row>
    <row r="323" spans="1:8">
      <c r="A323" s="34">
        <v>12</v>
      </c>
      <c r="B323" s="34" t="s">
        <v>208</v>
      </c>
      <c r="C323" s="34" t="s">
        <v>209</v>
      </c>
      <c r="D323" s="35">
        <v>2009</v>
      </c>
      <c r="E323" s="98" t="s">
        <v>206</v>
      </c>
      <c r="F323" s="35" t="s">
        <v>10</v>
      </c>
      <c r="H323" s="36">
        <v>5</v>
      </c>
    </row>
    <row r="324" spans="1:8">
      <c r="A324" s="34">
        <v>13</v>
      </c>
      <c r="B324" s="34" t="s">
        <v>210</v>
      </c>
      <c r="C324" s="34" t="s">
        <v>211</v>
      </c>
      <c r="D324" s="35">
        <v>2007</v>
      </c>
      <c r="E324" s="98" t="s">
        <v>206</v>
      </c>
      <c r="F324" s="35" t="s">
        <v>10</v>
      </c>
      <c r="H324" s="36">
        <v>5</v>
      </c>
    </row>
    <row r="325" spans="1:8">
      <c r="A325" s="34">
        <v>14</v>
      </c>
      <c r="B325" s="34" t="s">
        <v>216</v>
      </c>
      <c r="C325" s="34" t="s">
        <v>217</v>
      </c>
      <c r="D325" s="35">
        <v>2007</v>
      </c>
      <c r="E325" s="98" t="s">
        <v>206</v>
      </c>
      <c r="F325" s="35" t="s">
        <v>110</v>
      </c>
      <c r="H325" s="36">
        <v>5</v>
      </c>
    </row>
    <row r="326" spans="1:8">
      <c r="A326" s="34">
        <v>15</v>
      </c>
      <c r="B326" s="34" t="s">
        <v>220</v>
      </c>
      <c r="C326" s="34" t="s">
        <v>221</v>
      </c>
      <c r="D326" s="35">
        <v>2008</v>
      </c>
      <c r="E326" s="98" t="s">
        <v>218</v>
      </c>
      <c r="F326" s="35" t="s">
        <v>10</v>
      </c>
      <c r="H326" s="36">
        <v>5</v>
      </c>
    </row>
    <row r="327" spans="1:8">
      <c r="A327" s="34">
        <v>16</v>
      </c>
      <c r="B327" s="34" t="s">
        <v>222</v>
      </c>
      <c r="C327" s="34" t="s">
        <v>223</v>
      </c>
      <c r="D327" s="35">
        <v>2012</v>
      </c>
      <c r="E327" s="98" t="s">
        <v>218</v>
      </c>
      <c r="F327" s="35" t="s">
        <v>10</v>
      </c>
      <c r="H327" s="36">
        <v>5</v>
      </c>
    </row>
    <row r="328" spans="1:8">
      <c r="A328" s="34">
        <v>17</v>
      </c>
      <c r="B328" s="34" t="s">
        <v>224</v>
      </c>
      <c r="C328" s="34" t="s">
        <v>225</v>
      </c>
      <c r="D328" s="35">
        <v>2010</v>
      </c>
      <c r="E328" s="98" t="s">
        <v>218</v>
      </c>
      <c r="F328" s="35" t="s">
        <v>10</v>
      </c>
      <c r="H328" s="36">
        <v>5</v>
      </c>
    </row>
    <row r="329" spans="1:8">
      <c r="A329" s="34">
        <v>18</v>
      </c>
      <c r="B329" s="34" t="s">
        <v>226</v>
      </c>
      <c r="C329" s="34" t="s">
        <v>227</v>
      </c>
      <c r="D329" s="35">
        <v>2009</v>
      </c>
      <c r="E329" s="98" t="s">
        <v>218</v>
      </c>
      <c r="F329" s="35" t="s">
        <v>10</v>
      </c>
      <c r="H329" s="36">
        <v>5</v>
      </c>
    </row>
    <row r="330" spans="1:8">
      <c r="A330" s="34">
        <v>19</v>
      </c>
      <c r="B330" s="34" t="s">
        <v>233</v>
      </c>
      <c r="C330" s="34" t="s">
        <v>234</v>
      </c>
      <c r="D330" s="35">
        <v>2009</v>
      </c>
      <c r="E330" s="98" t="s">
        <v>80</v>
      </c>
      <c r="F330" s="35" t="s">
        <v>10</v>
      </c>
      <c r="H330" s="36">
        <v>5</v>
      </c>
    </row>
    <row r="331" spans="1:8">
      <c r="A331" s="34">
        <v>20</v>
      </c>
      <c r="B331" s="34" t="s">
        <v>235</v>
      </c>
      <c r="C331" s="34" t="s">
        <v>236</v>
      </c>
      <c r="D331" s="35">
        <v>2011</v>
      </c>
      <c r="E331" s="98" t="s">
        <v>80</v>
      </c>
      <c r="F331" s="35" t="s">
        <v>10</v>
      </c>
      <c r="H331" s="36">
        <v>5</v>
      </c>
    </row>
    <row r="332" spans="1:8">
      <c r="A332" s="34">
        <v>21</v>
      </c>
      <c r="B332" s="34" t="s">
        <v>241</v>
      </c>
      <c r="C332" s="34" t="s">
        <v>242</v>
      </c>
      <c r="D332" s="35">
        <v>2009</v>
      </c>
      <c r="E332" s="142" t="s">
        <v>61</v>
      </c>
      <c r="F332" s="35" t="s">
        <v>10</v>
      </c>
      <c r="H332" s="36">
        <v>5</v>
      </c>
    </row>
    <row r="333" spans="1:8">
      <c r="A333" s="34">
        <v>22</v>
      </c>
      <c r="B333" s="34" t="s">
        <v>243</v>
      </c>
      <c r="C333" s="34" t="s">
        <v>244</v>
      </c>
      <c r="D333" s="35">
        <v>2009</v>
      </c>
      <c r="E333" s="142" t="s">
        <v>61</v>
      </c>
      <c r="F333" s="35" t="s">
        <v>10</v>
      </c>
      <c r="H333" s="36">
        <v>5</v>
      </c>
    </row>
    <row r="334" spans="1:8">
      <c r="A334" s="34">
        <v>23</v>
      </c>
      <c r="B334" s="34" t="s">
        <v>253</v>
      </c>
      <c r="C334" s="34" t="s">
        <v>254</v>
      </c>
      <c r="D334" s="35">
        <v>2009</v>
      </c>
      <c r="E334" s="98" t="s">
        <v>271</v>
      </c>
      <c r="F334" s="35" t="s">
        <v>10</v>
      </c>
      <c r="H334" s="36">
        <v>5</v>
      </c>
    </row>
    <row r="335" spans="1:8">
      <c r="A335" s="34">
        <v>24</v>
      </c>
      <c r="B335" s="34" t="s">
        <v>255</v>
      </c>
      <c r="C335" s="34" t="s">
        <v>256</v>
      </c>
      <c r="D335" s="35">
        <v>2008</v>
      </c>
      <c r="E335" s="98" t="s">
        <v>271</v>
      </c>
      <c r="F335" s="35" t="s">
        <v>10</v>
      </c>
      <c r="H335" s="36">
        <v>5</v>
      </c>
    </row>
    <row r="336" spans="1:8">
      <c r="A336" s="34">
        <v>25</v>
      </c>
      <c r="B336" s="34" t="s">
        <v>257</v>
      </c>
      <c r="C336" s="34" t="s">
        <v>135</v>
      </c>
      <c r="D336" s="35">
        <v>2009</v>
      </c>
      <c r="E336" s="98" t="s">
        <v>271</v>
      </c>
      <c r="F336" s="35" t="s">
        <v>10</v>
      </c>
      <c r="H336" s="36">
        <v>5</v>
      </c>
    </row>
    <row r="337" spans="1:8">
      <c r="A337" s="34">
        <v>26</v>
      </c>
      <c r="B337" s="34" t="s">
        <v>258</v>
      </c>
      <c r="C337" s="34" t="s">
        <v>259</v>
      </c>
      <c r="D337" s="35">
        <v>2012</v>
      </c>
      <c r="E337" s="98" t="s">
        <v>271</v>
      </c>
      <c r="F337" s="35" t="s">
        <v>10</v>
      </c>
      <c r="H337" s="36">
        <v>5</v>
      </c>
    </row>
    <row r="338" spans="1:8">
      <c r="A338" s="34">
        <v>27</v>
      </c>
      <c r="B338" s="34" t="s">
        <v>260</v>
      </c>
      <c r="C338" s="34" t="s">
        <v>261</v>
      </c>
      <c r="D338" s="35">
        <v>2012</v>
      </c>
      <c r="E338" s="98" t="s">
        <v>271</v>
      </c>
      <c r="F338" s="35" t="s">
        <v>10</v>
      </c>
      <c r="H338" s="36">
        <v>5</v>
      </c>
    </row>
    <row r="339" spans="1:8">
      <c r="A339" s="34">
        <v>28</v>
      </c>
      <c r="B339" s="34" t="s">
        <v>262</v>
      </c>
      <c r="C339" s="34" t="s">
        <v>263</v>
      </c>
      <c r="D339" s="35">
        <v>2010</v>
      </c>
      <c r="E339" s="98" t="s">
        <v>271</v>
      </c>
      <c r="F339" s="35" t="s">
        <v>10</v>
      </c>
      <c r="H339" s="36">
        <v>5</v>
      </c>
    </row>
    <row r="340" spans="1:8">
      <c r="A340" s="34">
        <v>29</v>
      </c>
      <c r="B340" s="34" t="s">
        <v>264</v>
      </c>
      <c r="C340" s="34" t="s">
        <v>265</v>
      </c>
      <c r="D340" s="35">
        <v>2009</v>
      </c>
      <c r="E340" s="98" t="s">
        <v>271</v>
      </c>
      <c r="F340" s="35" t="s">
        <v>10</v>
      </c>
      <c r="H340" s="36">
        <v>5</v>
      </c>
    </row>
    <row r="341" spans="1:8">
      <c r="A341" s="34">
        <v>30</v>
      </c>
      <c r="B341" s="34" t="s">
        <v>266</v>
      </c>
      <c r="C341" s="34" t="s">
        <v>267</v>
      </c>
      <c r="D341" s="35">
        <v>2010</v>
      </c>
      <c r="E341" s="98" t="s">
        <v>271</v>
      </c>
      <c r="F341" s="35" t="s">
        <v>10</v>
      </c>
      <c r="H341" s="36">
        <v>5</v>
      </c>
    </row>
    <row r="342" spans="1:8">
      <c r="A342" s="34">
        <v>31</v>
      </c>
      <c r="B342" s="34" t="s">
        <v>302</v>
      </c>
      <c r="C342" s="34" t="s">
        <v>303</v>
      </c>
      <c r="D342" s="35">
        <v>2010</v>
      </c>
      <c r="E342" s="98" t="s">
        <v>326</v>
      </c>
      <c r="F342" s="35" t="s">
        <v>10</v>
      </c>
      <c r="H342" s="36">
        <v>5</v>
      </c>
    </row>
    <row r="343" spans="1:8">
      <c r="A343" s="34">
        <v>32</v>
      </c>
      <c r="B343" s="34" t="s">
        <v>304</v>
      </c>
      <c r="C343" s="34" t="s">
        <v>305</v>
      </c>
      <c r="D343" s="35">
        <v>2012</v>
      </c>
      <c r="E343" s="98" t="s">
        <v>326</v>
      </c>
      <c r="F343" s="35" t="s">
        <v>10</v>
      </c>
      <c r="H343" s="36">
        <v>5</v>
      </c>
    </row>
    <row r="344" spans="1:8">
      <c r="A344" s="34">
        <v>33</v>
      </c>
      <c r="B344" s="34" t="s">
        <v>133</v>
      </c>
      <c r="C344" s="34" t="s">
        <v>306</v>
      </c>
      <c r="D344" s="35">
        <v>2012</v>
      </c>
      <c r="E344" s="98" t="s">
        <v>326</v>
      </c>
      <c r="F344" s="35" t="s">
        <v>10</v>
      </c>
      <c r="H344" s="36">
        <v>5</v>
      </c>
    </row>
    <row r="345" spans="1:8">
      <c r="A345" s="34">
        <v>34</v>
      </c>
      <c r="B345" s="34" t="s">
        <v>307</v>
      </c>
      <c r="C345" s="34" t="s">
        <v>308</v>
      </c>
      <c r="D345" s="35">
        <v>2000</v>
      </c>
      <c r="E345" s="98" t="s">
        <v>326</v>
      </c>
      <c r="F345" s="35" t="s">
        <v>10</v>
      </c>
      <c r="H345" s="36">
        <v>5</v>
      </c>
    </row>
    <row r="346" spans="1:8">
      <c r="A346" s="34">
        <v>35</v>
      </c>
      <c r="B346" s="34" t="s">
        <v>316</v>
      </c>
      <c r="C346" s="34" t="s">
        <v>317</v>
      </c>
      <c r="D346" s="35">
        <v>2012</v>
      </c>
      <c r="E346" s="98" t="s">
        <v>326</v>
      </c>
      <c r="F346" s="35" t="s">
        <v>10</v>
      </c>
      <c r="H346" s="36">
        <v>5</v>
      </c>
    </row>
    <row r="347" spans="1:8">
      <c r="A347" s="34">
        <v>36</v>
      </c>
      <c r="B347" s="34" t="s">
        <v>320</v>
      </c>
      <c r="C347" s="34" t="s">
        <v>321</v>
      </c>
      <c r="D347" s="35">
        <v>2010</v>
      </c>
      <c r="E347" s="98" t="s">
        <v>326</v>
      </c>
      <c r="F347" s="35" t="s">
        <v>110</v>
      </c>
      <c r="H347" s="36">
        <v>5</v>
      </c>
    </row>
    <row r="348" spans="1:8">
      <c r="A348" s="34">
        <v>37</v>
      </c>
      <c r="B348" s="34" t="s">
        <v>320</v>
      </c>
      <c r="C348" s="34" t="s">
        <v>322</v>
      </c>
      <c r="D348" s="35">
        <v>2012</v>
      </c>
      <c r="E348" s="98" t="s">
        <v>326</v>
      </c>
      <c r="F348" s="35" t="s">
        <v>110</v>
      </c>
      <c r="H348" s="36">
        <v>5</v>
      </c>
    </row>
    <row r="349" spans="1:8">
      <c r="A349" s="34">
        <v>38</v>
      </c>
      <c r="B349" s="34" t="s">
        <v>327</v>
      </c>
      <c r="C349" s="34" t="s">
        <v>328</v>
      </c>
      <c r="D349" s="35">
        <v>2010</v>
      </c>
      <c r="E349" s="98" t="s">
        <v>337</v>
      </c>
      <c r="F349" s="35" t="s">
        <v>10</v>
      </c>
      <c r="H349" s="36">
        <v>5</v>
      </c>
    </row>
    <row r="350" spans="1:8">
      <c r="A350" s="34">
        <v>39</v>
      </c>
      <c r="B350" s="34" t="s">
        <v>329</v>
      </c>
      <c r="C350" s="34" t="s">
        <v>330</v>
      </c>
      <c r="D350" s="35">
        <v>2009</v>
      </c>
      <c r="E350" s="98" t="s">
        <v>337</v>
      </c>
      <c r="F350" s="35" t="s">
        <v>10</v>
      </c>
      <c r="H350" s="36">
        <v>5</v>
      </c>
    </row>
    <row r="351" spans="1:8">
      <c r="A351" s="34">
        <v>40</v>
      </c>
      <c r="B351" s="34" t="s">
        <v>331</v>
      </c>
      <c r="C351" s="34" t="s">
        <v>332</v>
      </c>
      <c r="D351" s="35">
        <v>2009</v>
      </c>
      <c r="E351" s="98" t="s">
        <v>337</v>
      </c>
      <c r="F351" s="35" t="s">
        <v>10</v>
      </c>
      <c r="H351" s="36">
        <v>5</v>
      </c>
    </row>
    <row r="352" spans="1:8">
      <c r="A352" s="34">
        <v>41</v>
      </c>
      <c r="B352" s="34" t="s">
        <v>391</v>
      </c>
      <c r="C352" s="34" t="s">
        <v>392</v>
      </c>
      <c r="D352" s="35">
        <v>2010</v>
      </c>
      <c r="E352" s="98" t="s">
        <v>0</v>
      </c>
      <c r="F352" s="35" t="s">
        <v>10</v>
      </c>
      <c r="G352" s="35" t="s">
        <v>197</v>
      </c>
      <c r="H352" s="36">
        <v>5</v>
      </c>
    </row>
    <row r="353" spans="1:8">
      <c r="A353" s="34">
        <v>42</v>
      </c>
      <c r="B353" s="34" t="s">
        <v>393</v>
      </c>
      <c r="C353" s="34" t="s">
        <v>394</v>
      </c>
      <c r="D353" s="35">
        <v>2008</v>
      </c>
      <c r="E353" s="98" t="s">
        <v>0</v>
      </c>
      <c r="F353" s="35" t="s">
        <v>10</v>
      </c>
      <c r="H353" s="36">
        <v>5</v>
      </c>
    </row>
    <row r="354" spans="1:8">
      <c r="A354" s="34">
        <v>43</v>
      </c>
      <c r="B354" s="34" t="s">
        <v>395</v>
      </c>
      <c r="C354" s="34" t="s">
        <v>396</v>
      </c>
      <c r="D354" s="35">
        <v>2011</v>
      </c>
      <c r="E354" s="98" t="s">
        <v>0</v>
      </c>
      <c r="F354" s="35" t="s">
        <v>10</v>
      </c>
      <c r="G354" s="35" t="s">
        <v>197</v>
      </c>
      <c r="H354" s="36">
        <v>5</v>
      </c>
    </row>
    <row r="355" spans="1:8">
      <c r="A355" s="34">
        <v>44</v>
      </c>
      <c r="B355" s="34" t="s">
        <v>397</v>
      </c>
      <c r="C355" s="34" t="s">
        <v>111</v>
      </c>
      <c r="D355" s="35">
        <v>2009</v>
      </c>
      <c r="E355" s="98" t="s">
        <v>0</v>
      </c>
      <c r="F355" s="35" t="s">
        <v>10</v>
      </c>
      <c r="H355" s="36">
        <v>5</v>
      </c>
    </row>
    <row r="356" spans="1:8">
      <c r="A356" s="34">
        <v>45</v>
      </c>
      <c r="B356" s="34" t="s">
        <v>398</v>
      </c>
      <c r="C356" s="34" t="s">
        <v>126</v>
      </c>
      <c r="D356" s="35">
        <v>2009</v>
      </c>
      <c r="E356" s="98" t="s">
        <v>0</v>
      </c>
      <c r="F356" s="35" t="s">
        <v>10</v>
      </c>
      <c r="H356" s="36">
        <v>5</v>
      </c>
    </row>
    <row r="357" spans="1:8">
      <c r="A357" s="34">
        <v>46</v>
      </c>
      <c r="B357" s="34" t="s">
        <v>399</v>
      </c>
      <c r="C357" s="34" t="s">
        <v>112</v>
      </c>
      <c r="D357" s="35">
        <v>2009</v>
      </c>
      <c r="E357" s="98" t="s">
        <v>0</v>
      </c>
      <c r="F357" s="35" t="s">
        <v>10</v>
      </c>
      <c r="H357" s="36">
        <v>5</v>
      </c>
    </row>
    <row r="358" spans="1:8">
      <c r="A358" s="34">
        <v>47</v>
      </c>
      <c r="B358" s="34" t="s">
        <v>400</v>
      </c>
      <c r="C358" s="34" t="s">
        <v>102</v>
      </c>
      <c r="D358" s="35">
        <v>2009</v>
      </c>
      <c r="E358" s="98" t="s">
        <v>0</v>
      </c>
      <c r="F358" s="35" t="s">
        <v>10</v>
      </c>
      <c r="H358" s="36">
        <v>5</v>
      </c>
    </row>
    <row r="359" spans="1:8">
      <c r="A359" s="34">
        <v>48</v>
      </c>
      <c r="B359" s="34" t="s">
        <v>431</v>
      </c>
      <c r="C359" s="34" t="s">
        <v>432</v>
      </c>
      <c r="D359" s="35">
        <v>2009</v>
      </c>
      <c r="E359" s="98" t="s">
        <v>0</v>
      </c>
      <c r="F359" s="35" t="s">
        <v>110</v>
      </c>
      <c r="H359" s="36">
        <v>5</v>
      </c>
    </row>
    <row r="360" spans="1:8">
      <c r="A360" s="34">
        <v>49</v>
      </c>
      <c r="B360" s="34" t="s">
        <v>408</v>
      </c>
      <c r="C360" s="34" t="s">
        <v>433</v>
      </c>
      <c r="D360" s="35">
        <v>2010</v>
      </c>
      <c r="E360" s="98" t="s">
        <v>0</v>
      </c>
      <c r="F360" s="35" t="s">
        <v>110</v>
      </c>
      <c r="H360" s="36">
        <v>5</v>
      </c>
    </row>
    <row r="361" spans="1:8">
      <c r="A361" s="34">
        <v>50</v>
      </c>
      <c r="B361" s="34" t="s">
        <v>436</v>
      </c>
      <c r="C361" s="34" t="s">
        <v>437</v>
      </c>
      <c r="D361" s="35">
        <v>2009</v>
      </c>
      <c r="E361" s="98" t="s">
        <v>435</v>
      </c>
      <c r="F361" s="35" t="s">
        <v>10</v>
      </c>
      <c r="H361" s="36">
        <v>5</v>
      </c>
    </row>
    <row r="362" spans="1:8">
      <c r="A362" s="34">
        <v>51</v>
      </c>
      <c r="B362" s="34" t="s">
        <v>438</v>
      </c>
      <c r="C362" s="34" t="s">
        <v>439</v>
      </c>
      <c r="D362" s="35">
        <v>2011</v>
      </c>
      <c r="E362" s="98" t="s">
        <v>435</v>
      </c>
      <c r="F362" s="35" t="s">
        <v>10</v>
      </c>
      <c r="H362" s="36">
        <v>5</v>
      </c>
    </row>
    <row r="363" spans="1:8">
      <c r="A363" s="34">
        <v>52</v>
      </c>
      <c r="B363" s="34" t="s">
        <v>440</v>
      </c>
      <c r="C363" s="34" t="s">
        <v>441</v>
      </c>
      <c r="D363" s="35">
        <v>2011</v>
      </c>
      <c r="E363" s="98" t="s">
        <v>435</v>
      </c>
      <c r="F363" s="35" t="s">
        <v>10</v>
      </c>
      <c r="H363" s="36">
        <v>5</v>
      </c>
    </row>
    <row r="364" spans="1:8">
      <c r="A364" s="34">
        <v>53</v>
      </c>
      <c r="B364" s="34" t="s">
        <v>442</v>
      </c>
      <c r="C364" s="34" t="s">
        <v>443</v>
      </c>
      <c r="D364" s="35">
        <v>2010</v>
      </c>
      <c r="E364" s="98" t="s">
        <v>435</v>
      </c>
      <c r="F364" s="35" t="s">
        <v>10</v>
      </c>
      <c r="H364" s="36">
        <v>5</v>
      </c>
    </row>
    <row r="365" spans="1:8">
      <c r="A365" s="34">
        <v>54</v>
      </c>
      <c r="B365" s="34" t="s">
        <v>444</v>
      </c>
      <c r="C365" s="34" t="s">
        <v>445</v>
      </c>
      <c r="D365" s="35">
        <v>2010</v>
      </c>
      <c r="E365" s="98" t="s">
        <v>435</v>
      </c>
      <c r="F365" s="35" t="s">
        <v>10</v>
      </c>
      <c r="H365" s="36">
        <v>5</v>
      </c>
    </row>
    <row r="366" spans="1:8">
      <c r="A366" s="34">
        <v>55</v>
      </c>
      <c r="B366" s="34" t="s">
        <v>446</v>
      </c>
      <c r="C366" s="34" t="s">
        <v>447</v>
      </c>
      <c r="D366" s="35">
        <v>2010</v>
      </c>
      <c r="E366" s="98" t="s">
        <v>435</v>
      </c>
      <c r="F366" s="35" t="s">
        <v>10</v>
      </c>
      <c r="H366" s="36">
        <v>5</v>
      </c>
    </row>
    <row r="367" spans="1:8">
      <c r="A367" s="34">
        <v>56</v>
      </c>
      <c r="B367" s="34" t="s">
        <v>448</v>
      </c>
      <c r="C367" s="34" t="s">
        <v>215</v>
      </c>
      <c r="D367" s="35">
        <v>2010</v>
      </c>
      <c r="E367" s="98" t="s">
        <v>435</v>
      </c>
      <c r="F367" s="35" t="s">
        <v>10</v>
      </c>
      <c r="H367" s="36">
        <v>5</v>
      </c>
    </row>
    <row r="368" spans="1:8">
      <c r="A368" s="34">
        <v>57</v>
      </c>
      <c r="B368" s="34" t="s">
        <v>207</v>
      </c>
      <c r="C368" s="34" t="s">
        <v>449</v>
      </c>
      <c r="D368" s="35">
        <v>2009</v>
      </c>
      <c r="E368" s="98" t="s">
        <v>435</v>
      </c>
      <c r="F368" s="35" t="s">
        <v>10</v>
      </c>
      <c r="H368" s="36">
        <v>5</v>
      </c>
    </row>
    <row r="369" spans="1:9">
      <c r="A369" s="34">
        <v>58</v>
      </c>
      <c r="B369" s="34" t="s">
        <v>207</v>
      </c>
      <c r="C369" s="34" t="s">
        <v>450</v>
      </c>
      <c r="D369" s="35">
        <v>2010</v>
      </c>
      <c r="E369" s="98" t="s">
        <v>435</v>
      </c>
      <c r="F369" s="35" t="s">
        <v>10</v>
      </c>
      <c r="H369" s="36">
        <v>5</v>
      </c>
    </row>
    <row r="370" spans="1:9">
      <c r="A370" s="34">
        <v>59</v>
      </c>
      <c r="B370" s="34" t="s">
        <v>485</v>
      </c>
      <c r="C370" s="34" t="s">
        <v>486</v>
      </c>
      <c r="D370" s="35">
        <v>2009</v>
      </c>
      <c r="E370" s="98" t="s">
        <v>435</v>
      </c>
      <c r="F370" s="35" t="s">
        <v>110</v>
      </c>
      <c r="H370" s="36">
        <v>5</v>
      </c>
    </row>
    <row r="371" spans="1:9">
      <c r="A371" s="34">
        <v>60</v>
      </c>
      <c r="B371" s="34" t="s">
        <v>487</v>
      </c>
      <c r="C371" s="34" t="s">
        <v>488</v>
      </c>
      <c r="D371" s="35">
        <v>2009</v>
      </c>
      <c r="E371" s="98" t="s">
        <v>435</v>
      </c>
      <c r="F371" s="35" t="s">
        <v>110</v>
      </c>
      <c r="H371" s="36">
        <v>5</v>
      </c>
    </row>
    <row r="372" spans="1:9">
      <c r="A372" s="34">
        <v>61</v>
      </c>
      <c r="B372" s="34" t="s">
        <v>489</v>
      </c>
      <c r="C372" s="34" t="s">
        <v>490</v>
      </c>
      <c r="D372" s="35">
        <v>2009</v>
      </c>
      <c r="E372" s="98" t="s">
        <v>435</v>
      </c>
      <c r="F372" s="35" t="s">
        <v>110</v>
      </c>
      <c r="H372" s="36">
        <v>5</v>
      </c>
    </row>
    <row r="373" spans="1:9">
      <c r="A373" s="34">
        <v>62</v>
      </c>
      <c r="B373" s="34" t="s">
        <v>532</v>
      </c>
      <c r="C373" s="34" t="s">
        <v>533</v>
      </c>
      <c r="D373" s="35">
        <v>2009</v>
      </c>
      <c r="E373" s="98" t="s">
        <v>531</v>
      </c>
      <c r="F373" s="35" t="s">
        <v>10</v>
      </c>
      <c r="H373" s="36">
        <v>5</v>
      </c>
    </row>
    <row r="374" spans="1:9">
      <c r="A374" s="34">
        <v>63</v>
      </c>
      <c r="B374" s="34" t="s">
        <v>534</v>
      </c>
      <c r="C374" s="34" t="s">
        <v>9</v>
      </c>
      <c r="D374" s="35">
        <v>2009</v>
      </c>
      <c r="E374" s="98" t="s">
        <v>531</v>
      </c>
      <c r="F374" s="35" t="s">
        <v>10</v>
      </c>
      <c r="H374" s="36">
        <v>5</v>
      </c>
    </row>
    <row r="375" spans="1:9">
      <c r="A375" s="34">
        <v>64</v>
      </c>
      <c r="B375" s="34" t="s">
        <v>535</v>
      </c>
      <c r="C375" s="34" t="s">
        <v>315</v>
      </c>
      <c r="D375" s="35">
        <v>2011</v>
      </c>
      <c r="E375" s="98" t="s">
        <v>531</v>
      </c>
      <c r="F375" s="35" t="s">
        <v>10</v>
      </c>
      <c r="H375" s="36">
        <v>5</v>
      </c>
    </row>
    <row r="376" spans="1:9">
      <c r="A376" s="34">
        <v>65</v>
      </c>
      <c r="B376" s="34" t="s">
        <v>536</v>
      </c>
      <c r="C376" s="34" t="s">
        <v>537</v>
      </c>
      <c r="D376" s="35">
        <v>2009</v>
      </c>
      <c r="E376" s="98" t="s">
        <v>531</v>
      </c>
      <c r="F376" s="35" t="s">
        <v>10</v>
      </c>
      <c r="H376" s="36">
        <v>5</v>
      </c>
    </row>
    <row r="377" spans="1:9">
      <c r="A377" s="34">
        <v>66</v>
      </c>
      <c r="B377" s="34" t="s">
        <v>538</v>
      </c>
      <c r="C377" s="34" t="s">
        <v>539</v>
      </c>
      <c r="D377" s="35">
        <v>2008</v>
      </c>
      <c r="E377" s="98" t="s">
        <v>531</v>
      </c>
      <c r="F377" s="35" t="s">
        <v>10</v>
      </c>
      <c r="H377" s="36">
        <v>5</v>
      </c>
    </row>
    <row r="378" spans="1:9">
      <c r="A378" s="34">
        <v>67</v>
      </c>
      <c r="B378" s="34" t="s">
        <v>540</v>
      </c>
      <c r="C378" s="34" t="s">
        <v>541</v>
      </c>
      <c r="D378" s="35">
        <v>2012</v>
      </c>
      <c r="E378" s="98" t="s">
        <v>531</v>
      </c>
      <c r="F378" s="35" t="s">
        <v>10</v>
      </c>
      <c r="H378" s="36">
        <v>5</v>
      </c>
    </row>
    <row r="379" spans="1:9">
      <c r="A379" s="34">
        <v>68</v>
      </c>
      <c r="B379" s="34" t="s">
        <v>345</v>
      </c>
      <c r="C379" s="34" t="s">
        <v>204</v>
      </c>
      <c r="D379" s="35">
        <v>2010</v>
      </c>
      <c r="E379" s="98" t="s">
        <v>531</v>
      </c>
      <c r="F379" s="35" t="s">
        <v>10</v>
      </c>
      <c r="H379" s="36">
        <v>5</v>
      </c>
    </row>
    <row r="380" spans="1:9">
      <c r="A380" s="34">
        <v>69</v>
      </c>
      <c r="B380" s="34" t="s">
        <v>542</v>
      </c>
      <c r="C380" s="34" t="s">
        <v>81</v>
      </c>
      <c r="D380" s="35">
        <v>2010</v>
      </c>
      <c r="E380" s="98" t="s">
        <v>531</v>
      </c>
      <c r="F380" s="35" t="s">
        <v>10</v>
      </c>
      <c r="H380" s="36">
        <v>5</v>
      </c>
    </row>
    <row r="381" spans="1:9">
      <c r="A381" s="34">
        <v>70</v>
      </c>
      <c r="B381" s="34" t="s">
        <v>543</v>
      </c>
      <c r="C381" s="34" t="s">
        <v>232</v>
      </c>
      <c r="D381" s="35">
        <v>2010</v>
      </c>
      <c r="E381" s="98" t="s">
        <v>531</v>
      </c>
      <c r="F381" s="35" t="s">
        <v>10</v>
      </c>
      <c r="H381" s="36">
        <v>5</v>
      </c>
    </row>
    <row r="382" spans="1:9">
      <c r="A382" s="34">
        <v>71</v>
      </c>
      <c r="B382" s="164" t="s">
        <v>870</v>
      </c>
      <c r="C382" s="164" t="s">
        <v>129</v>
      </c>
      <c r="D382" s="165">
        <v>2009</v>
      </c>
      <c r="E382" s="166" t="s">
        <v>86</v>
      </c>
      <c r="F382" s="165" t="s">
        <v>10</v>
      </c>
      <c r="G382" s="165"/>
      <c r="H382" s="167">
        <v>5</v>
      </c>
      <c r="I382" s="164"/>
    </row>
    <row r="383" spans="1:9">
      <c r="A383" s="34">
        <v>72</v>
      </c>
      <c r="B383" s="164" t="s">
        <v>554</v>
      </c>
      <c r="C383" s="164" t="s">
        <v>555</v>
      </c>
      <c r="D383" s="165">
        <v>2010</v>
      </c>
      <c r="E383" s="166" t="s">
        <v>86</v>
      </c>
      <c r="F383" s="165" t="s">
        <v>10</v>
      </c>
      <c r="G383" s="165"/>
      <c r="H383" s="167">
        <v>5</v>
      </c>
      <c r="I383" s="164" t="s">
        <v>954</v>
      </c>
    </row>
    <row r="384" spans="1:9">
      <c r="A384" s="34">
        <v>73</v>
      </c>
      <c r="B384" s="172" t="s">
        <v>556</v>
      </c>
      <c r="C384" s="172" t="s">
        <v>557</v>
      </c>
      <c r="D384" s="173">
        <v>2010</v>
      </c>
      <c r="E384" s="174" t="s">
        <v>86</v>
      </c>
      <c r="F384" s="173" t="s">
        <v>10</v>
      </c>
      <c r="G384" s="173"/>
      <c r="H384" s="175">
        <v>5</v>
      </c>
      <c r="I384" s="172" t="s">
        <v>951</v>
      </c>
    </row>
    <row r="385" spans="1:9">
      <c r="A385" s="34">
        <v>74</v>
      </c>
      <c r="B385" s="160" t="s">
        <v>558</v>
      </c>
      <c r="C385" s="160" t="s">
        <v>559</v>
      </c>
      <c r="D385" s="161">
        <v>2010</v>
      </c>
      <c r="E385" s="162" t="s">
        <v>86</v>
      </c>
      <c r="F385" s="161" t="s">
        <v>10</v>
      </c>
      <c r="G385" s="161"/>
      <c r="H385" s="163">
        <v>5</v>
      </c>
      <c r="I385" s="160"/>
    </row>
    <row r="386" spans="1:9">
      <c r="A386" s="34">
        <v>75</v>
      </c>
      <c r="B386" s="160" t="s">
        <v>560</v>
      </c>
      <c r="C386" s="160" t="s">
        <v>449</v>
      </c>
      <c r="D386" s="161">
        <v>2010</v>
      </c>
      <c r="E386" s="162" t="s">
        <v>86</v>
      </c>
      <c r="F386" s="161" t="s">
        <v>10</v>
      </c>
      <c r="G386" s="161"/>
      <c r="H386" s="163">
        <v>5</v>
      </c>
      <c r="I386" s="160"/>
    </row>
    <row r="387" spans="1:9">
      <c r="A387" s="34">
        <v>76</v>
      </c>
      <c r="B387" s="160" t="s">
        <v>561</v>
      </c>
      <c r="C387" s="160" t="s">
        <v>454</v>
      </c>
      <c r="D387" s="161">
        <v>2010</v>
      </c>
      <c r="E387" s="162" t="s">
        <v>86</v>
      </c>
      <c r="F387" s="161" t="s">
        <v>10</v>
      </c>
      <c r="G387" s="161"/>
      <c r="H387" s="163">
        <v>5</v>
      </c>
      <c r="I387" s="160" t="s">
        <v>955</v>
      </c>
    </row>
    <row r="388" spans="1:9">
      <c r="A388" s="34">
        <v>77</v>
      </c>
      <c r="B388" s="160" t="s">
        <v>464</v>
      </c>
      <c r="C388" s="160" t="s">
        <v>339</v>
      </c>
      <c r="D388" s="161">
        <v>2009</v>
      </c>
      <c r="E388" s="162" t="s">
        <v>86</v>
      </c>
      <c r="F388" s="161" t="s">
        <v>10</v>
      </c>
      <c r="G388" s="161"/>
      <c r="H388" s="163">
        <v>5</v>
      </c>
      <c r="I388" s="160"/>
    </row>
    <row r="389" spans="1:9">
      <c r="A389" s="34">
        <v>78</v>
      </c>
      <c r="B389" s="160" t="s">
        <v>562</v>
      </c>
      <c r="C389" s="160" t="s">
        <v>563</v>
      </c>
      <c r="D389" s="161">
        <v>2010</v>
      </c>
      <c r="E389" s="162" t="s">
        <v>86</v>
      </c>
      <c r="F389" s="161" t="s">
        <v>10</v>
      </c>
      <c r="G389" s="161"/>
      <c r="H389" s="163">
        <v>5</v>
      </c>
      <c r="I389" s="160"/>
    </row>
    <row r="390" spans="1:9">
      <c r="A390" s="34">
        <v>79</v>
      </c>
      <c r="B390" s="168" t="s">
        <v>564</v>
      </c>
      <c r="C390" s="168" t="s">
        <v>244</v>
      </c>
      <c r="D390" s="169">
        <v>2010</v>
      </c>
      <c r="E390" s="170" t="s">
        <v>86</v>
      </c>
      <c r="F390" s="169" t="s">
        <v>10</v>
      </c>
      <c r="G390" s="169"/>
      <c r="H390" s="171">
        <v>5</v>
      </c>
      <c r="I390" s="168"/>
    </row>
    <row r="391" spans="1:9">
      <c r="A391" s="34">
        <v>80</v>
      </c>
      <c r="B391" s="168" t="s">
        <v>565</v>
      </c>
      <c r="C391" s="168" t="s">
        <v>566</v>
      </c>
      <c r="D391" s="169">
        <v>2012</v>
      </c>
      <c r="E391" s="170" t="s">
        <v>86</v>
      </c>
      <c r="F391" s="169" t="s">
        <v>10</v>
      </c>
      <c r="G391" s="169"/>
      <c r="H391" s="171">
        <v>5</v>
      </c>
      <c r="I391" s="168"/>
    </row>
    <row r="392" spans="1:9">
      <c r="A392" s="34">
        <v>81</v>
      </c>
      <c r="B392" s="168" t="s">
        <v>567</v>
      </c>
      <c r="C392" s="168" t="s">
        <v>568</v>
      </c>
      <c r="D392" s="169">
        <v>2010</v>
      </c>
      <c r="E392" s="170" t="s">
        <v>86</v>
      </c>
      <c r="F392" s="169" t="s">
        <v>10</v>
      </c>
      <c r="G392" s="169"/>
      <c r="H392" s="171">
        <v>5</v>
      </c>
      <c r="I392" s="168" t="s">
        <v>952</v>
      </c>
    </row>
    <row r="393" spans="1:9">
      <c r="A393" s="34">
        <v>82</v>
      </c>
      <c r="B393" s="168" t="s">
        <v>569</v>
      </c>
      <c r="C393" s="168" t="s">
        <v>570</v>
      </c>
      <c r="D393" s="169">
        <v>2009</v>
      </c>
      <c r="E393" s="170" t="s">
        <v>86</v>
      </c>
      <c r="F393" s="169" t="s">
        <v>10</v>
      </c>
      <c r="G393" s="169"/>
      <c r="H393" s="171">
        <v>5</v>
      </c>
      <c r="I393" s="168"/>
    </row>
    <row r="394" spans="1:9">
      <c r="A394" s="34">
        <v>83</v>
      </c>
      <c r="B394" s="168" t="s">
        <v>569</v>
      </c>
      <c r="C394" s="168" t="s">
        <v>571</v>
      </c>
      <c r="D394" s="169">
        <v>2009</v>
      </c>
      <c r="E394" s="170" t="s">
        <v>86</v>
      </c>
      <c r="F394" s="169" t="s">
        <v>10</v>
      </c>
      <c r="G394" s="169"/>
      <c r="H394" s="171">
        <v>5</v>
      </c>
      <c r="I394" s="168"/>
    </row>
    <row r="395" spans="1:9">
      <c r="A395" s="34">
        <v>84</v>
      </c>
      <c r="B395" s="168" t="s">
        <v>572</v>
      </c>
      <c r="C395" s="168" t="s">
        <v>573</v>
      </c>
      <c r="D395" s="169">
        <v>2007</v>
      </c>
      <c r="E395" s="170" t="s">
        <v>86</v>
      </c>
      <c r="F395" s="169" t="s">
        <v>10</v>
      </c>
      <c r="G395" s="169"/>
      <c r="H395" s="171">
        <v>5</v>
      </c>
      <c r="I395" s="168"/>
    </row>
    <row r="396" spans="1:9">
      <c r="A396" s="34">
        <v>85</v>
      </c>
      <c r="B396" s="184" t="s">
        <v>574</v>
      </c>
      <c r="C396" s="184" t="s">
        <v>575</v>
      </c>
      <c r="D396" s="185">
        <v>2013</v>
      </c>
      <c r="E396" s="186" t="s">
        <v>86</v>
      </c>
      <c r="F396" s="185" t="s">
        <v>10</v>
      </c>
      <c r="G396" s="185"/>
      <c r="H396" s="187">
        <v>5</v>
      </c>
      <c r="I396" s="184"/>
    </row>
    <row r="397" spans="1:9">
      <c r="A397" s="34">
        <v>86</v>
      </c>
      <c r="B397" s="184" t="s">
        <v>576</v>
      </c>
      <c r="C397" s="184" t="s">
        <v>537</v>
      </c>
      <c r="D397" s="185">
        <v>2008</v>
      </c>
      <c r="E397" s="186" t="s">
        <v>86</v>
      </c>
      <c r="F397" s="185" t="s">
        <v>10</v>
      </c>
      <c r="G397" s="185"/>
      <c r="H397" s="187">
        <v>5</v>
      </c>
      <c r="I397" s="184" t="s">
        <v>953</v>
      </c>
    </row>
    <row r="398" spans="1:9">
      <c r="A398" s="34">
        <v>87</v>
      </c>
      <c r="B398" s="184" t="s">
        <v>577</v>
      </c>
      <c r="C398" s="184" t="s">
        <v>578</v>
      </c>
      <c r="D398" s="185">
        <v>2008</v>
      </c>
      <c r="E398" s="186" t="s">
        <v>86</v>
      </c>
      <c r="F398" s="185" t="s">
        <v>10</v>
      </c>
      <c r="G398" s="185"/>
      <c r="H398" s="187">
        <v>5</v>
      </c>
      <c r="I398" s="184"/>
    </row>
    <row r="399" spans="1:9">
      <c r="A399" s="34">
        <v>88</v>
      </c>
      <c r="B399" s="184" t="s">
        <v>579</v>
      </c>
      <c r="C399" s="184" t="s">
        <v>547</v>
      </c>
      <c r="D399" s="185">
        <v>2007</v>
      </c>
      <c r="E399" s="186" t="s">
        <v>86</v>
      </c>
      <c r="F399" s="185" t="s">
        <v>10</v>
      </c>
      <c r="G399" s="185"/>
      <c r="H399" s="187">
        <v>5</v>
      </c>
      <c r="I399" s="184"/>
    </row>
    <row r="400" spans="1:9">
      <c r="A400" s="34">
        <v>89</v>
      </c>
      <c r="B400" s="180" t="s">
        <v>580</v>
      </c>
      <c r="C400" s="180" t="s">
        <v>463</v>
      </c>
      <c r="D400" s="181">
        <v>2001</v>
      </c>
      <c r="E400" s="182" t="s">
        <v>86</v>
      </c>
      <c r="F400" s="181" t="s">
        <v>10</v>
      </c>
      <c r="G400" s="181"/>
      <c r="H400" s="183">
        <v>5</v>
      </c>
      <c r="I400" s="180" t="s">
        <v>956</v>
      </c>
    </row>
    <row r="401" spans="1:9">
      <c r="A401" s="34">
        <v>90</v>
      </c>
      <c r="B401" s="176" t="s">
        <v>581</v>
      </c>
      <c r="C401" s="176" t="s">
        <v>582</v>
      </c>
      <c r="D401" s="177">
        <v>2006</v>
      </c>
      <c r="E401" s="178" t="s">
        <v>86</v>
      </c>
      <c r="F401" s="177" t="s">
        <v>10</v>
      </c>
      <c r="G401" s="177"/>
      <c r="H401" s="179">
        <v>5</v>
      </c>
      <c r="I401" s="176" t="s">
        <v>957</v>
      </c>
    </row>
    <row r="402" spans="1:9">
      <c r="A402" s="34">
        <v>91</v>
      </c>
      <c r="B402" s="34" t="s">
        <v>660</v>
      </c>
      <c r="C402" s="34" t="s">
        <v>60</v>
      </c>
      <c r="D402" s="35">
        <v>2011</v>
      </c>
      <c r="E402" s="98" t="s">
        <v>659</v>
      </c>
      <c r="F402" s="35" t="s">
        <v>10</v>
      </c>
      <c r="G402" s="35" t="s">
        <v>197</v>
      </c>
      <c r="H402" s="36">
        <v>5</v>
      </c>
    </row>
    <row r="403" spans="1:9">
      <c r="A403" s="34">
        <v>92</v>
      </c>
      <c r="B403" s="34" t="s">
        <v>661</v>
      </c>
      <c r="C403" s="34" t="s">
        <v>662</v>
      </c>
      <c r="D403" s="35">
        <v>2012</v>
      </c>
      <c r="E403" s="98" t="s">
        <v>659</v>
      </c>
      <c r="F403" s="35" t="s">
        <v>10</v>
      </c>
      <c r="G403" s="35" t="s">
        <v>197</v>
      </c>
      <c r="H403" s="36">
        <v>5</v>
      </c>
    </row>
    <row r="404" spans="1:9">
      <c r="A404" s="34">
        <v>93</v>
      </c>
      <c r="B404" s="34" t="s">
        <v>663</v>
      </c>
      <c r="C404" s="34" t="s">
        <v>664</v>
      </c>
      <c r="D404" s="35">
        <v>2010</v>
      </c>
      <c r="E404" s="98" t="s">
        <v>659</v>
      </c>
      <c r="F404" s="35" t="s">
        <v>10</v>
      </c>
      <c r="H404" s="36">
        <v>5</v>
      </c>
    </row>
    <row r="405" spans="1:9">
      <c r="A405" s="34">
        <v>94</v>
      </c>
      <c r="B405" s="34" t="s">
        <v>665</v>
      </c>
      <c r="C405" s="34" t="s">
        <v>666</v>
      </c>
      <c r="D405" s="35">
        <v>2010</v>
      </c>
      <c r="E405" s="98" t="s">
        <v>659</v>
      </c>
      <c r="F405" s="35" t="s">
        <v>10</v>
      </c>
      <c r="H405" s="36">
        <v>5</v>
      </c>
    </row>
    <row r="406" spans="1:9">
      <c r="A406" s="34">
        <v>95</v>
      </c>
      <c r="B406" s="34" t="s">
        <v>708</v>
      </c>
      <c r="C406" s="34" t="s">
        <v>88</v>
      </c>
      <c r="D406" s="35">
        <v>2008</v>
      </c>
      <c r="E406" s="98" t="s">
        <v>3</v>
      </c>
      <c r="F406" s="35" t="s">
        <v>10</v>
      </c>
      <c r="H406" s="36">
        <v>5</v>
      </c>
    </row>
    <row r="407" spans="1:9">
      <c r="A407" s="34">
        <v>96</v>
      </c>
      <c r="B407" s="34" t="s">
        <v>709</v>
      </c>
      <c r="C407" s="34" t="s">
        <v>269</v>
      </c>
      <c r="D407" s="35">
        <v>2006</v>
      </c>
      <c r="E407" s="98" t="s">
        <v>3</v>
      </c>
      <c r="F407" s="35" t="s">
        <v>10</v>
      </c>
      <c r="H407" s="36">
        <v>5</v>
      </c>
    </row>
    <row r="408" spans="1:9">
      <c r="A408" s="34">
        <v>97</v>
      </c>
      <c r="B408" s="34" t="s">
        <v>710</v>
      </c>
      <c r="C408" s="34" t="s">
        <v>566</v>
      </c>
      <c r="D408" s="35">
        <v>2010</v>
      </c>
      <c r="E408" s="98" t="s">
        <v>3</v>
      </c>
      <c r="F408" s="35" t="s">
        <v>10</v>
      </c>
      <c r="H408" s="36">
        <v>5</v>
      </c>
    </row>
    <row r="409" spans="1:9">
      <c r="A409" s="34">
        <v>98</v>
      </c>
      <c r="B409" s="34" t="s">
        <v>711</v>
      </c>
      <c r="C409" s="34" t="s">
        <v>712</v>
      </c>
      <c r="D409" s="35">
        <v>2010</v>
      </c>
      <c r="E409" s="98" t="s">
        <v>3</v>
      </c>
      <c r="F409" s="35" t="s">
        <v>10</v>
      </c>
      <c r="H409" s="36">
        <v>5</v>
      </c>
    </row>
    <row r="410" spans="1:9">
      <c r="A410" s="34">
        <v>99</v>
      </c>
      <c r="B410" s="34" t="s">
        <v>661</v>
      </c>
      <c r="C410" s="34" t="s">
        <v>723</v>
      </c>
      <c r="D410" s="35">
        <v>2003</v>
      </c>
      <c r="E410" s="98" t="s">
        <v>3</v>
      </c>
      <c r="F410" s="35" t="s">
        <v>110</v>
      </c>
      <c r="H410" s="36">
        <v>5</v>
      </c>
    </row>
    <row r="411" spans="1:9">
      <c r="A411" s="34">
        <v>100</v>
      </c>
      <c r="B411" s="34" t="s">
        <v>731</v>
      </c>
      <c r="C411" s="34" t="s">
        <v>732</v>
      </c>
      <c r="D411" s="35">
        <v>2005</v>
      </c>
      <c r="E411" s="98" t="s">
        <v>730</v>
      </c>
      <c r="F411" s="35" t="s">
        <v>10</v>
      </c>
      <c r="H411" s="36">
        <v>5</v>
      </c>
    </row>
    <row r="412" spans="1:9">
      <c r="A412" s="34">
        <v>101</v>
      </c>
      <c r="B412" s="34" t="s">
        <v>834</v>
      </c>
      <c r="C412" s="34" t="s">
        <v>835</v>
      </c>
      <c r="D412" s="35">
        <v>2010</v>
      </c>
      <c r="E412" s="98" t="s">
        <v>1</v>
      </c>
      <c r="F412" s="35" t="s">
        <v>10</v>
      </c>
      <c r="G412" s="35" t="s">
        <v>197</v>
      </c>
      <c r="H412" s="36">
        <v>5</v>
      </c>
    </row>
    <row r="413" spans="1:9">
      <c r="A413" s="34">
        <v>102</v>
      </c>
      <c r="B413" s="34" t="s">
        <v>836</v>
      </c>
      <c r="C413" s="34" t="s">
        <v>288</v>
      </c>
      <c r="D413" s="35">
        <v>2008</v>
      </c>
      <c r="E413" s="98" t="s">
        <v>1</v>
      </c>
      <c r="F413" s="35" t="s">
        <v>10</v>
      </c>
      <c r="G413" s="35" t="s">
        <v>197</v>
      </c>
      <c r="H413" s="36">
        <v>5</v>
      </c>
    </row>
    <row r="414" spans="1:9">
      <c r="A414" s="34">
        <v>103</v>
      </c>
      <c r="B414" s="34" t="s">
        <v>837</v>
      </c>
      <c r="C414" s="34" t="s">
        <v>392</v>
      </c>
      <c r="D414" s="35">
        <v>2011</v>
      </c>
      <c r="E414" s="98" t="s">
        <v>1</v>
      </c>
      <c r="F414" s="35" t="s">
        <v>10</v>
      </c>
      <c r="G414" s="35" t="s">
        <v>197</v>
      </c>
      <c r="H414" s="36">
        <v>5</v>
      </c>
    </row>
    <row r="415" spans="1:9">
      <c r="A415" s="34">
        <v>104</v>
      </c>
      <c r="B415" s="34" t="s">
        <v>121</v>
      </c>
      <c r="C415" s="34" t="s">
        <v>779</v>
      </c>
      <c r="D415" s="35">
        <v>2010</v>
      </c>
      <c r="E415" s="98" t="s">
        <v>59</v>
      </c>
      <c r="F415" s="35" t="s">
        <v>10</v>
      </c>
      <c r="H415" s="36">
        <v>5</v>
      </c>
    </row>
    <row r="416" spans="1:9">
      <c r="A416" s="34">
        <v>105</v>
      </c>
      <c r="B416" s="34" t="s">
        <v>121</v>
      </c>
      <c r="C416" s="34" t="s">
        <v>113</v>
      </c>
      <c r="D416" s="35">
        <v>2009</v>
      </c>
      <c r="E416" s="98" t="s">
        <v>59</v>
      </c>
      <c r="F416" s="35" t="s">
        <v>10</v>
      </c>
      <c r="H416" s="36">
        <v>5</v>
      </c>
    </row>
    <row r="417" spans="1:8">
      <c r="A417" s="34">
        <v>106</v>
      </c>
      <c r="B417" s="34" t="s">
        <v>871</v>
      </c>
      <c r="C417" s="34" t="s">
        <v>872</v>
      </c>
      <c r="D417" s="35">
        <v>2010</v>
      </c>
      <c r="E417" s="98" t="s">
        <v>59</v>
      </c>
      <c r="F417" s="35" t="s">
        <v>10</v>
      </c>
      <c r="H417" s="36">
        <v>5</v>
      </c>
    </row>
    <row r="423" spans="1:8">
      <c r="B423" s="40" t="s">
        <v>39</v>
      </c>
      <c r="C423" s="34">
        <v>6</v>
      </c>
    </row>
    <row r="425" spans="1:8">
      <c r="A425" s="34">
        <v>1</v>
      </c>
      <c r="B425" s="34" t="s">
        <v>140</v>
      </c>
      <c r="C425" s="34" t="s">
        <v>160</v>
      </c>
      <c r="D425" s="35">
        <v>2009</v>
      </c>
      <c r="E425" s="98" t="s">
        <v>195</v>
      </c>
      <c r="F425" s="35" t="s">
        <v>10</v>
      </c>
      <c r="H425" s="36">
        <v>6</v>
      </c>
    </row>
    <row r="426" spans="1:8">
      <c r="A426" s="34">
        <v>2</v>
      </c>
      <c r="B426" s="34" t="s">
        <v>161</v>
      </c>
      <c r="C426" s="34" t="s">
        <v>135</v>
      </c>
      <c r="D426" s="35">
        <v>2009</v>
      </c>
      <c r="E426" s="98" t="s">
        <v>195</v>
      </c>
      <c r="F426" s="35" t="s">
        <v>10</v>
      </c>
      <c r="H426" s="36">
        <v>6</v>
      </c>
    </row>
    <row r="427" spans="1:8">
      <c r="A427" s="34">
        <v>3</v>
      </c>
      <c r="B427" s="34" t="s">
        <v>162</v>
      </c>
      <c r="C427" s="34" t="s">
        <v>82</v>
      </c>
      <c r="D427" s="35">
        <v>2006</v>
      </c>
      <c r="E427" s="98" t="s">
        <v>195</v>
      </c>
      <c r="F427" s="35" t="s">
        <v>10</v>
      </c>
      <c r="H427" s="36">
        <v>6</v>
      </c>
    </row>
    <row r="428" spans="1:8">
      <c r="A428" s="34">
        <v>4</v>
      </c>
      <c r="B428" s="34" t="s">
        <v>163</v>
      </c>
      <c r="C428" s="34" t="s">
        <v>111</v>
      </c>
      <c r="D428" s="35">
        <v>2009</v>
      </c>
      <c r="E428" s="98" t="s">
        <v>195</v>
      </c>
      <c r="F428" s="35" t="s">
        <v>10</v>
      </c>
      <c r="H428" s="36">
        <v>6</v>
      </c>
    </row>
    <row r="429" spans="1:8">
      <c r="A429" s="34">
        <v>5</v>
      </c>
      <c r="B429" s="34" t="s">
        <v>164</v>
      </c>
      <c r="C429" s="34" t="s">
        <v>165</v>
      </c>
      <c r="D429" s="35">
        <v>2009</v>
      </c>
      <c r="E429" s="98" t="s">
        <v>195</v>
      </c>
      <c r="F429" s="35" t="s">
        <v>10</v>
      </c>
      <c r="H429" s="36">
        <v>6</v>
      </c>
    </row>
    <row r="430" spans="1:8">
      <c r="A430" s="34">
        <v>6</v>
      </c>
      <c r="B430" s="34" t="s">
        <v>166</v>
      </c>
      <c r="C430" s="34" t="s">
        <v>167</v>
      </c>
      <c r="D430" s="35">
        <v>2007</v>
      </c>
      <c r="E430" s="98" t="s">
        <v>195</v>
      </c>
      <c r="F430" s="35" t="s">
        <v>10</v>
      </c>
      <c r="H430" s="36">
        <v>6</v>
      </c>
    </row>
    <row r="431" spans="1:8">
      <c r="A431" s="34">
        <v>7</v>
      </c>
      <c r="B431" s="34" t="s">
        <v>187</v>
      </c>
      <c r="C431" s="34" t="s">
        <v>188</v>
      </c>
      <c r="D431" s="35">
        <v>2000</v>
      </c>
      <c r="E431" s="98" t="s">
        <v>195</v>
      </c>
      <c r="F431" s="35" t="s">
        <v>110</v>
      </c>
      <c r="H431" s="36">
        <v>6</v>
      </c>
    </row>
    <row r="432" spans="1:8">
      <c r="A432" s="34">
        <v>8</v>
      </c>
      <c r="B432" s="34" t="s">
        <v>189</v>
      </c>
      <c r="C432" s="34" t="s">
        <v>190</v>
      </c>
      <c r="D432" s="35">
        <v>2001</v>
      </c>
      <c r="E432" s="98" t="s">
        <v>195</v>
      </c>
      <c r="F432" s="35" t="s">
        <v>110</v>
      </c>
      <c r="H432" s="36">
        <v>6</v>
      </c>
    </row>
    <row r="433" spans="1:8">
      <c r="A433" s="34">
        <v>9</v>
      </c>
      <c r="B433" s="34" t="s">
        <v>191</v>
      </c>
      <c r="C433" s="34" t="s">
        <v>192</v>
      </c>
      <c r="D433" s="35">
        <v>2003</v>
      </c>
      <c r="E433" s="98" t="s">
        <v>195</v>
      </c>
      <c r="F433" s="35" t="s">
        <v>110</v>
      </c>
      <c r="H433" s="36">
        <v>6</v>
      </c>
    </row>
    <row r="434" spans="1:8">
      <c r="A434" s="34">
        <v>10</v>
      </c>
      <c r="B434" s="34" t="s">
        <v>212</v>
      </c>
      <c r="C434" s="34" t="s">
        <v>213</v>
      </c>
      <c r="D434" s="35">
        <v>2002</v>
      </c>
      <c r="E434" s="98" t="s">
        <v>206</v>
      </c>
      <c r="F434" s="35" t="s">
        <v>10</v>
      </c>
      <c r="H434" s="36">
        <v>6</v>
      </c>
    </row>
    <row r="435" spans="1:8">
      <c r="A435" s="34">
        <v>11</v>
      </c>
      <c r="B435" s="34" t="s">
        <v>214</v>
      </c>
      <c r="C435" s="34" t="s">
        <v>215</v>
      </c>
      <c r="D435" s="35">
        <v>2009</v>
      </c>
      <c r="E435" s="98" t="s">
        <v>206</v>
      </c>
      <c r="F435" s="35" t="s">
        <v>10</v>
      </c>
      <c r="G435" s="35" t="s">
        <v>197</v>
      </c>
      <c r="H435" s="36">
        <v>6</v>
      </c>
    </row>
    <row r="436" spans="1:8">
      <c r="A436" s="34">
        <v>12</v>
      </c>
      <c r="B436" s="34" t="s">
        <v>228</v>
      </c>
      <c r="C436" s="34" t="s">
        <v>229</v>
      </c>
      <c r="D436" s="35">
        <v>2005</v>
      </c>
      <c r="E436" s="98" t="s">
        <v>218</v>
      </c>
      <c r="F436" s="35" t="s">
        <v>10</v>
      </c>
      <c r="H436" s="36">
        <v>6</v>
      </c>
    </row>
    <row r="437" spans="1:8">
      <c r="A437" s="34">
        <v>13</v>
      </c>
      <c r="B437" s="34" t="s">
        <v>230</v>
      </c>
      <c r="C437" s="34" t="s">
        <v>108</v>
      </c>
      <c r="D437" s="35">
        <v>2007</v>
      </c>
      <c r="E437" s="98" t="s">
        <v>218</v>
      </c>
      <c r="F437" s="35" t="s">
        <v>10</v>
      </c>
      <c r="H437" s="36">
        <v>6</v>
      </c>
    </row>
    <row r="438" spans="1:8">
      <c r="A438" s="34">
        <v>14</v>
      </c>
      <c r="B438" s="34" t="s">
        <v>231</v>
      </c>
      <c r="C438" s="34" t="s">
        <v>232</v>
      </c>
      <c r="D438" s="35">
        <v>2008</v>
      </c>
      <c r="E438" s="98" t="s">
        <v>218</v>
      </c>
      <c r="F438" s="35" t="s">
        <v>10</v>
      </c>
      <c r="H438" s="36">
        <v>6</v>
      </c>
    </row>
    <row r="439" spans="1:8">
      <c r="A439" s="34">
        <v>15</v>
      </c>
      <c r="B439" s="34" t="s">
        <v>237</v>
      </c>
      <c r="C439" s="34" t="s">
        <v>238</v>
      </c>
      <c r="D439" s="35">
        <v>2010</v>
      </c>
      <c r="E439" s="98" t="s">
        <v>80</v>
      </c>
      <c r="F439" s="35" t="s">
        <v>10</v>
      </c>
      <c r="H439" s="36">
        <v>6</v>
      </c>
    </row>
    <row r="440" spans="1:8">
      <c r="A440" s="34">
        <v>16</v>
      </c>
      <c r="B440" s="34" t="s">
        <v>245</v>
      </c>
      <c r="C440" s="34" t="s">
        <v>246</v>
      </c>
      <c r="D440" s="35">
        <v>2010</v>
      </c>
      <c r="E440" s="142" t="s">
        <v>61</v>
      </c>
      <c r="F440" s="35" t="s">
        <v>10</v>
      </c>
      <c r="H440" s="36">
        <v>6</v>
      </c>
    </row>
    <row r="441" spans="1:8">
      <c r="A441" s="34">
        <v>17</v>
      </c>
      <c r="B441" s="34" t="s">
        <v>309</v>
      </c>
      <c r="C441" s="34" t="s">
        <v>310</v>
      </c>
      <c r="D441" s="35">
        <v>2007</v>
      </c>
      <c r="E441" s="98" t="s">
        <v>326</v>
      </c>
      <c r="F441" s="35" t="s">
        <v>10</v>
      </c>
      <c r="H441" s="36">
        <v>6</v>
      </c>
    </row>
    <row r="442" spans="1:8">
      <c r="A442" s="34">
        <v>18</v>
      </c>
      <c r="B442" s="34" t="s">
        <v>311</v>
      </c>
      <c r="C442" s="34" t="s">
        <v>167</v>
      </c>
      <c r="D442" s="35">
        <v>2009</v>
      </c>
      <c r="E442" s="98" t="s">
        <v>326</v>
      </c>
      <c r="F442" s="35" t="s">
        <v>10</v>
      </c>
      <c r="H442" s="36">
        <v>6</v>
      </c>
    </row>
    <row r="443" spans="1:8">
      <c r="A443" s="34">
        <v>19</v>
      </c>
      <c r="B443" s="34" t="s">
        <v>312</v>
      </c>
      <c r="C443" s="34" t="s">
        <v>313</v>
      </c>
      <c r="D443" s="35">
        <v>2007</v>
      </c>
      <c r="E443" s="98" t="s">
        <v>326</v>
      </c>
      <c r="F443" s="35" t="s">
        <v>10</v>
      </c>
      <c r="H443" s="36">
        <v>6</v>
      </c>
    </row>
    <row r="444" spans="1:8">
      <c r="A444" s="34">
        <v>20</v>
      </c>
      <c r="B444" s="34" t="s">
        <v>314</v>
      </c>
      <c r="C444" s="34" t="s">
        <v>315</v>
      </c>
      <c r="D444" s="35">
        <v>2008</v>
      </c>
      <c r="E444" s="98" t="s">
        <v>326</v>
      </c>
      <c r="F444" s="35" t="s">
        <v>10</v>
      </c>
      <c r="H444" s="36">
        <v>6</v>
      </c>
    </row>
    <row r="445" spans="1:8">
      <c r="A445" s="34">
        <v>21</v>
      </c>
      <c r="B445" s="34" t="s">
        <v>323</v>
      </c>
      <c r="C445" s="34" t="s">
        <v>184</v>
      </c>
      <c r="D445" s="35">
        <v>2007</v>
      </c>
      <c r="E445" s="98" t="s">
        <v>326</v>
      </c>
      <c r="F445" s="35" t="s">
        <v>110</v>
      </c>
      <c r="H445" s="36">
        <v>6</v>
      </c>
    </row>
    <row r="446" spans="1:8">
      <c r="A446" s="34">
        <v>22</v>
      </c>
      <c r="B446" s="34" t="s">
        <v>115</v>
      </c>
      <c r="C446" s="34" t="s">
        <v>116</v>
      </c>
      <c r="D446" s="35">
        <v>2007</v>
      </c>
      <c r="E446" s="98" t="s">
        <v>0</v>
      </c>
      <c r="F446" s="35" t="s">
        <v>10</v>
      </c>
      <c r="H446" s="36">
        <v>6</v>
      </c>
    </row>
    <row r="447" spans="1:8">
      <c r="A447" s="34">
        <v>23</v>
      </c>
      <c r="B447" s="34" t="s">
        <v>401</v>
      </c>
      <c r="C447" s="34" t="s">
        <v>402</v>
      </c>
      <c r="D447" s="35">
        <v>2010</v>
      </c>
      <c r="E447" s="98" t="s">
        <v>0</v>
      </c>
      <c r="F447" s="35" t="s">
        <v>10</v>
      </c>
      <c r="H447" s="36">
        <v>6</v>
      </c>
    </row>
    <row r="448" spans="1:8">
      <c r="A448" s="34">
        <v>24</v>
      </c>
      <c r="B448" s="34" t="s">
        <v>403</v>
      </c>
      <c r="C448" s="34" t="s">
        <v>103</v>
      </c>
      <c r="D448" s="35">
        <v>2006</v>
      </c>
      <c r="E448" s="98" t="s">
        <v>0</v>
      </c>
      <c r="F448" s="35" t="s">
        <v>10</v>
      </c>
      <c r="H448" s="36">
        <v>6</v>
      </c>
    </row>
    <row r="449" spans="1:8">
      <c r="A449" s="34">
        <v>25</v>
      </c>
      <c r="B449" s="34" t="s">
        <v>404</v>
      </c>
      <c r="C449" s="34" t="s">
        <v>105</v>
      </c>
      <c r="D449" s="35">
        <v>2007</v>
      </c>
      <c r="E449" s="98" t="s">
        <v>0</v>
      </c>
      <c r="F449" s="35" t="s">
        <v>10</v>
      </c>
      <c r="H449" s="36">
        <v>6</v>
      </c>
    </row>
    <row r="450" spans="1:8">
      <c r="A450" s="34">
        <v>26</v>
      </c>
      <c r="B450" s="34" t="s">
        <v>104</v>
      </c>
      <c r="C450" s="34" t="s">
        <v>106</v>
      </c>
      <c r="D450" s="35">
        <v>2007</v>
      </c>
      <c r="E450" s="98" t="s">
        <v>0</v>
      </c>
      <c r="F450" s="35" t="s">
        <v>10</v>
      </c>
      <c r="H450" s="36">
        <v>6</v>
      </c>
    </row>
    <row r="451" spans="1:8">
      <c r="A451" s="34">
        <v>27</v>
      </c>
      <c r="B451" s="34" t="s">
        <v>405</v>
      </c>
      <c r="C451" s="34" t="s">
        <v>113</v>
      </c>
      <c r="D451" s="35">
        <v>2007</v>
      </c>
      <c r="E451" s="98" t="s">
        <v>0</v>
      </c>
      <c r="F451" s="35" t="s">
        <v>10</v>
      </c>
      <c r="H451" s="36">
        <v>6</v>
      </c>
    </row>
    <row r="452" spans="1:8">
      <c r="A452" s="34">
        <v>28</v>
      </c>
      <c r="B452" s="34" t="s">
        <v>406</v>
      </c>
      <c r="C452" s="34" t="s">
        <v>106</v>
      </c>
      <c r="D452" s="35">
        <v>2005</v>
      </c>
      <c r="E452" s="98" t="s">
        <v>0</v>
      </c>
      <c r="F452" s="35" t="s">
        <v>10</v>
      </c>
      <c r="H452" s="36">
        <v>6</v>
      </c>
    </row>
    <row r="453" spans="1:8">
      <c r="A453" s="34">
        <v>29</v>
      </c>
      <c r="B453" s="34" t="s">
        <v>114</v>
      </c>
      <c r="C453" s="34" t="s">
        <v>434</v>
      </c>
      <c r="D453" s="35">
        <v>2006</v>
      </c>
      <c r="E453" s="98" t="s">
        <v>0</v>
      </c>
      <c r="F453" s="35" t="s">
        <v>110</v>
      </c>
      <c r="H453" s="36">
        <v>6</v>
      </c>
    </row>
    <row r="454" spans="1:8">
      <c r="A454" s="34">
        <v>30</v>
      </c>
      <c r="B454" s="34" t="s">
        <v>451</v>
      </c>
      <c r="C454" s="34" t="s">
        <v>452</v>
      </c>
      <c r="D454" s="35">
        <v>2007</v>
      </c>
      <c r="E454" s="98" t="s">
        <v>435</v>
      </c>
      <c r="F454" s="35" t="s">
        <v>10</v>
      </c>
      <c r="H454" s="36">
        <v>6</v>
      </c>
    </row>
    <row r="455" spans="1:8">
      <c r="A455" s="34">
        <v>31</v>
      </c>
      <c r="B455" s="34" t="s">
        <v>453</v>
      </c>
      <c r="C455" s="34" t="s">
        <v>454</v>
      </c>
      <c r="D455" s="35">
        <v>2007</v>
      </c>
      <c r="E455" s="98" t="s">
        <v>435</v>
      </c>
      <c r="F455" s="35" t="s">
        <v>10</v>
      </c>
      <c r="H455" s="36">
        <v>6</v>
      </c>
    </row>
    <row r="456" spans="1:8">
      <c r="A456" s="34">
        <v>32</v>
      </c>
      <c r="B456" s="34" t="s">
        <v>455</v>
      </c>
      <c r="C456" s="34" t="s">
        <v>456</v>
      </c>
      <c r="D456" s="35">
        <v>2007</v>
      </c>
      <c r="E456" s="98" t="s">
        <v>435</v>
      </c>
      <c r="F456" s="35" t="s">
        <v>10</v>
      </c>
      <c r="H456" s="36">
        <v>6</v>
      </c>
    </row>
    <row r="457" spans="1:8">
      <c r="A457" s="34">
        <v>33</v>
      </c>
      <c r="B457" s="34" t="s">
        <v>457</v>
      </c>
      <c r="C457" s="34" t="s">
        <v>458</v>
      </c>
      <c r="D457" s="35">
        <v>2008</v>
      </c>
      <c r="E457" s="98" t="s">
        <v>435</v>
      </c>
      <c r="F457" s="35" t="s">
        <v>10</v>
      </c>
      <c r="H457" s="36">
        <v>6</v>
      </c>
    </row>
    <row r="458" spans="1:8">
      <c r="A458" s="34">
        <v>34</v>
      </c>
      <c r="B458" s="34" t="s">
        <v>459</v>
      </c>
      <c r="C458" s="34" t="s">
        <v>460</v>
      </c>
      <c r="D458" s="35">
        <v>2007</v>
      </c>
      <c r="E458" s="98" t="s">
        <v>435</v>
      </c>
      <c r="F458" s="35" t="s">
        <v>10</v>
      </c>
      <c r="H458" s="36">
        <v>6</v>
      </c>
    </row>
    <row r="459" spans="1:8">
      <c r="A459" s="34">
        <v>35</v>
      </c>
      <c r="B459" s="34" t="s">
        <v>219</v>
      </c>
      <c r="C459" s="34" t="s">
        <v>461</v>
      </c>
      <c r="D459" s="35">
        <v>2008</v>
      </c>
      <c r="E459" s="98" t="s">
        <v>435</v>
      </c>
      <c r="F459" s="35" t="s">
        <v>10</v>
      </c>
      <c r="H459" s="36">
        <v>6</v>
      </c>
    </row>
    <row r="460" spans="1:8">
      <c r="A460" s="34">
        <v>36</v>
      </c>
      <c r="B460" s="34" t="s">
        <v>462</v>
      </c>
      <c r="C460" s="34" t="s">
        <v>463</v>
      </c>
      <c r="D460" s="35">
        <v>2007</v>
      </c>
      <c r="E460" s="98" t="s">
        <v>435</v>
      </c>
      <c r="F460" s="35" t="s">
        <v>10</v>
      </c>
      <c r="H460" s="36">
        <v>6</v>
      </c>
    </row>
    <row r="461" spans="1:8">
      <c r="A461" s="34">
        <v>37</v>
      </c>
      <c r="B461" s="34" t="s">
        <v>464</v>
      </c>
      <c r="C461" s="34" t="s">
        <v>465</v>
      </c>
      <c r="D461" s="35">
        <v>2009</v>
      </c>
      <c r="E461" s="98" t="s">
        <v>435</v>
      </c>
      <c r="F461" s="35" t="s">
        <v>10</v>
      </c>
      <c r="H461" s="36">
        <v>6</v>
      </c>
    </row>
    <row r="462" spans="1:8">
      <c r="A462" s="34">
        <v>38</v>
      </c>
      <c r="B462" s="34" t="s">
        <v>466</v>
      </c>
      <c r="C462" s="34" t="s">
        <v>452</v>
      </c>
      <c r="D462" s="35">
        <v>2009</v>
      </c>
      <c r="E462" s="98" t="s">
        <v>435</v>
      </c>
      <c r="F462" s="35" t="s">
        <v>10</v>
      </c>
      <c r="H462" s="36">
        <v>6</v>
      </c>
    </row>
    <row r="463" spans="1:8">
      <c r="A463" s="34">
        <v>39</v>
      </c>
      <c r="B463" s="34" t="s">
        <v>491</v>
      </c>
      <c r="C463" s="34" t="s">
        <v>492</v>
      </c>
      <c r="D463" s="35">
        <v>2007</v>
      </c>
      <c r="E463" s="98" t="s">
        <v>435</v>
      </c>
      <c r="F463" s="35" t="s">
        <v>110</v>
      </c>
      <c r="H463" s="36">
        <v>6</v>
      </c>
    </row>
    <row r="464" spans="1:8">
      <c r="A464" s="34">
        <v>40</v>
      </c>
      <c r="B464" s="34" t="s">
        <v>544</v>
      </c>
      <c r="C464" s="34" t="s">
        <v>545</v>
      </c>
      <c r="D464" s="35">
        <v>2009</v>
      </c>
      <c r="E464" s="98" t="s">
        <v>531</v>
      </c>
      <c r="F464" s="35" t="s">
        <v>10</v>
      </c>
      <c r="H464" s="36">
        <v>6</v>
      </c>
    </row>
    <row r="465" spans="1:8">
      <c r="A465" s="34">
        <v>41</v>
      </c>
      <c r="B465" s="34" t="s">
        <v>546</v>
      </c>
      <c r="C465" s="34" t="s">
        <v>547</v>
      </c>
      <c r="D465" s="35">
        <v>2008</v>
      </c>
      <c r="E465" s="98" t="s">
        <v>531</v>
      </c>
      <c r="F465" s="35" t="s">
        <v>10</v>
      </c>
      <c r="H465" s="36">
        <v>6</v>
      </c>
    </row>
    <row r="466" spans="1:8">
      <c r="A466" s="34">
        <v>42</v>
      </c>
      <c r="B466" s="34" t="s">
        <v>367</v>
      </c>
      <c r="C466" s="34" t="s">
        <v>548</v>
      </c>
      <c r="D466" s="35">
        <v>2007</v>
      </c>
      <c r="E466" s="98" t="s">
        <v>531</v>
      </c>
      <c r="F466" s="35" t="s">
        <v>10</v>
      </c>
      <c r="H466" s="36">
        <v>6</v>
      </c>
    </row>
    <row r="467" spans="1:8">
      <c r="A467" s="34">
        <v>43</v>
      </c>
      <c r="B467" s="34" t="s">
        <v>345</v>
      </c>
      <c r="C467" s="34" t="s">
        <v>441</v>
      </c>
      <c r="D467" s="35">
        <v>2010</v>
      </c>
      <c r="E467" s="98" t="s">
        <v>531</v>
      </c>
      <c r="F467" s="35" t="s">
        <v>10</v>
      </c>
      <c r="H467" s="36">
        <v>6</v>
      </c>
    </row>
    <row r="468" spans="1:8">
      <c r="A468" s="34">
        <v>44</v>
      </c>
      <c r="B468" s="34" t="s">
        <v>583</v>
      </c>
      <c r="C468" s="34" t="s">
        <v>411</v>
      </c>
      <c r="D468" s="35">
        <v>2004</v>
      </c>
      <c r="E468" s="98" t="s">
        <v>86</v>
      </c>
      <c r="F468" s="35" t="s">
        <v>10</v>
      </c>
      <c r="H468" s="36">
        <v>6</v>
      </c>
    </row>
    <row r="469" spans="1:8">
      <c r="A469" s="34">
        <v>45</v>
      </c>
      <c r="B469" s="34" t="s">
        <v>379</v>
      </c>
      <c r="C469" s="34" t="s">
        <v>103</v>
      </c>
      <c r="D469" s="35">
        <v>2004</v>
      </c>
      <c r="E469" s="98" t="s">
        <v>86</v>
      </c>
      <c r="F469" s="35" t="s">
        <v>10</v>
      </c>
      <c r="H469" s="36">
        <v>6</v>
      </c>
    </row>
    <row r="470" spans="1:8">
      <c r="A470" s="34">
        <v>46</v>
      </c>
      <c r="B470" s="34" t="s">
        <v>453</v>
      </c>
      <c r="C470" s="34" t="s">
        <v>134</v>
      </c>
      <c r="D470" s="35">
        <v>2002</v>
      </c>
      <c r="E470" s="98" t="s">
        <v>86</v>
      </c>
      <c r="F470" s="35" t="s">
        <v>10</v>
      </c>
      <c r="H470" s="36">
        <v>6</v>
      </c>
    </row>
    <row r="471" spans="1:8">
      <c r="A471" s="34">
        <v>47</v>
      </c>
      <c r="B471" s="34" t="s">
        <v>584</v>
      </c>
      <c r="C471" s="34" t="s">
        <v>585</v>
      </c>
      <c r="D471" s="35">
        <v>2004</v>
      </c>
      <c r="E471" s="98" t="s">
        <v>86</v>
      </c>
      <c r="F471" s="35" t="s">
        <v>10</v>
      </c>
      <c r="H471" s="36">
        <v>6</v>
      </c>
    </row>
    <row r="472" spans="1:8">
      <c r="A472" s="34">
        <v>48</v>
      </c>
      <c r="B472" s="34" t="s">
        <v>593</v>
      </c>
      <c r="C472" s="34" t="s">
        <v>594</v>
      </c>
      <c r="D472" s="35">
        <v>2008</v>
      </c>
      <c r="E472" s="98" t="s">
        <v>86</v>
      </c>
      <c r="F472" s="35" t="s">
        <v>110</v>
      </c>
      <c r="H472" s="36">
        <v>6</v>
      </c>
    </row>
    <row r="473" spans="1:8">
      <c r="A473" s="34">
        <v>49</v>
      </c>
      <c r="B473" s="34" t="s">
        <v>667</v>
      </c>
      <c r="C473" s="34" t="s">
        <v>668</v>
      </c>
      <c r="D473" s="35">
        <v>2005</v>
      </c>
      <c r="E473" s="98" t="s">
        <v>659</v>
      </c>
      <c r="F473" s="35" t="s">
        <v>10</v>
      </c>
      <c r="H473" s="36">
        <v>6</v>
      </c>
    </row>
    <row r="474" spans="1:8">
      <c r="A474" s="34">
        <v>50</v>
      </c>
      <c r="B474" s="34" t="s">
        <v>713</v>
      </c>
      <c r="C474" s="34" t="s">
        <v>714</v>
      </c>
      <c r="D474" s="35">
        <v>2003</v>
      </c>
      <c r="E474" s="98" t="s">
        <v>3</v>
      </c>
      <c r="F474" s="35" t="s">
        <v>10</v>
      </c>
      <c r="H474" s="36">
        <v>6</v>
      </c>
    </row>
    <row r="475" spans="1:8">
      <c r="A475" s="34">
        <v>51</v>
      </c>
      <c r="B475" s="34" t="s">
        <v>661</v>
      </c>
      <c r="C475" s="34" t="s">
        <v>426</v>
      </c>
      <c r="D475" s="35">
        <v>2005</v>
      </c>
      <c r="E475" s="98" t="s">
        <v>3</v>
      </c>
      <c r="F475" s="35" t="s">
        <v>10</v>
      </c>
      <c r="H475" s="36">
        <v>6</v>
      </c>
    </row>
    <row r="476" spans="1:8">
      <c r="A476" s="34">
        <v>52</v>
      </c>
      <c r="B476" s="34" t="s">
        <v>715</v>
      </c>
      <c r="C476" s="34" t="s">
        <v>204</v>
      </c>
      <c r="D476" s="35">
        <v>2004</v>
      </c>
      <c r="E476" s="98" t="s">
        <v>3</v>
      </c>
      <c r="F476" s="35" t="s">
        <v>10</v>
      </c>
      <c r="H476" s="36">
        <v>6</v>
      </c>
    </row>
    <row r="477" spans="1:8">
      <c r="A477" s="34">
        <v>53</v>
      </c>
      <c r="B477" s="34" t="s">
        <v>179</v>
      </c>
      <c r="C477" s="34" t="s">
        <v>738</v>
      </c>
      <c r="D477" s="35">
        <v>2008</v>
      </c>
      <c r="E477" s="98" t="s">
        <v>737</v>
      </c>
      <c r="F477" s="35" t="s">
        <v>110</v>
      </c>
      <c r="H477" s="36">
        <v>6</v>
      </c>
    </row>
    <row r="478" spans="1:8">
      <c r="A478" s="34">
        <v>54</v>
      </c>
      <c r="B478" s="34" t="s">
        <v>140</v>
      </c>
      <c r="C478" s="34" t="s">
        <v>739</v>
      </c>
      <c r="D478" s="35">
        <v>2007</v>
      </c>
      <c r="E478" s="98" t="s">
        <v>737</v>
      </c>
      <c r="F478" s="35" t="s">
        <v>110</v>
      </c>
      <c r="H478" s="36">
        <v>6</v>
      </c>
    </row>
    <row r="479" spans="1:8">
      <c r="A479" s="34">
        <v>55</v>
      </c>
      <c r="B479" s="34" t="s">
        <v>740</v>
      </c>
      <c r="C479" s="34" t="s">
        <v>741</v>
      </c>
      <c r="D479" s="35">
        <v>2005</v>
      </c>
      <c r="E479" s="98" t="s">
        <v>737</v>
      </c>
      <c r="F479" s="35" t="s">
        <v>110</v>
      </c>
      <c r="H479" s="36">
        <v>6</v>
      </c>
    </row>
    <row r="480" spans="1:8">
      <c r="A480" s="34">
        <v>56</v>
      </c>
      <c r="B480" s="34" t="s">
        <v>742</v>
      </c>
      <c r="C480" s="34" t="s">
        <v>743</v>
      </c>
      <c r="D480" s="35">
        <v>2003</v>
      </c>
      <c r="E480" s="98" t="s">
        <v>737</v>
      </c>
      <c r="F480" s="35" t="s">
        <v>110</v>
      </c>
      <c r="H480" s="36">
        <v>6</v>
      </c>
    </row>
    <row r="481" spans="1:8">
      <c r="A481" s="34">
        <v>57</v>
      </c>
      <c r="B481" s="34" t="s">
        <v>873</v>
      </c>
      <c r="C481" s="34" t="s">
        <v>267</v>
      </c>
      <c r="D481" s="35">
        <v>2004</v>
      </c>
      <c r="E481" s="98" t="s">
        <v>59</v>
      </c>
      <c r="F481" s="35" t="s">
        <v>10</v>
      </c>
      <c r="H481" s="36">
        <v>6</v>
      </c>
    </row>
    <row r="491" spans="1:8">
      <c r="B491" s="40" t="s">
        <v>39</v>
      </c>
      <c r="C491" s="34">
        <v>7</v>
      </c>
    </row>
    <row r="493" spans="1:8">
      <c r="A493" s="34">
        <v>1</v>
      </c>
      <c r="B493" s="34" t="s">
        <v>168</v>
      </c>
      <c r="C493" s="34" t="s">
        <v>169</v>
      </c>
      <c r="D493" s="35">
        <v>2001</v>
      </c>
      <c r="E493" s="98" t="s">
        <v>195</v>
      </c>
      <c r="F493" s="35" t="s">
        <v>10</v>
      </c>
      <c r="H493" s="36">
        <v>7</v>
      </c>
    </row>
    <row r="494" spans="1:8">
      <c r="A494" s="34">
        <v>2</v>
      </c>
      <c r="B494" s="34" t="s">
        <v>168</v>
      </c>
      <c r="C494" s="34" t="s">
        <v>108</v>
      </c>
      <c r="D494" s="35">
        <v>2003</v>
      </c>
      <c r="E494" s="98" t="s">
        <v>195</v>
      </c>
      <c r="F494" s="35" t="s">
        <v>10</v>
      </c>
      <c r="H494" s="36">
        <v>7</v>
      </c>
    </row>
    <row r="495" spans="1:8">
      <c r="A495" s="34">
        <v>3</v>
      </c>
      <c r="B495" s="34" t="s">
        <v>170</v>
      </c>
      <c r="C495" s="34" t="s">
        <v>171</v>
      </c>
      <c r="D495" s="35">
        <v>2004</v>
      </c>
      <c r="E495" s="98" t="s">
        <v>195</v>
      </c>
      <c r="F495" s="35" t="s">
        <v>10</v>
      </c>
      <c r="H495" s="36">
        <v>7</v>
      </c>
    </row>
    <row r="496" spans="1:8">
      <c r="A496" s="34">
        <v>4</v>
      </c>
      <c r="B496" s="34" t="s">
        <v>172</v>
      </c>
      <c r="C496" s="34" t="s">
        <v>173</v>
      </c>
      <c r="D496" s="35">
        <v>2002</v>
      </c>
      <c r="E496" s="98" t="s">
        <v>195</v>
      </c>
      <c r="F496" s="35" t="s">
        <v>10</v>
      </c>
      <c r="H496" s="36">
        <v>7</v>
      </c>
    </row>
    <row r="497" spans="1:8">
      <c r="A497" s="34">
        <v>5</v>
      </c>
      <c r="B497" s="34" t="s">
        <v>174</v>
      </c>
      <c r="C497" s="34" t="s">
        <v>175</v>
      </c>
      <c r="D497" s="35">
        <v>2004</v>
      </c>
      <c r="E497" s="98" t="s">
        <v>195</v>
      </c>
      <c r="F497" s="35" t="s">
        <v>10</v>
      </c>
      <c r="H497" s="36">
        <v>7</v>
      </c>
    </row>
    <row r="498" spans="1:8">
      <c r="A498" s="34">
        <v>6</v>
      </c>
      <c r="B498" s="34" t="s">
        <v>176</v>
      </c>
      <c r="C498" s="34" t="s">
        <v>81</v>
      </c>
      <c r="D498" s="35">
        <v>1999</v>
      </c>
      <c r="E498" s="98" t="s">
        <v>195</v>
      </c>
      <c r="F498" s="35" t="s">
        <v>10</v>
      </c>
      <c r="H498" s="36">
        <v>7</v>
      </c>
    </row>
    <row r="499" spans="1:8">
      <c r="A499" s="34">
        <v>7</v>
      </c>
      <c r="B499" s="34" t="s">
        <v>193</v>
      </c>
      <c r="C499" s="34" t="s">
        <v>194</v>
      </c>
      <c r="D499" s="35">
        <v>2007</v>
      </c>
      <c r="E499" s="98" t="s">
        <v>195</v>
      </c>
      <c r="F499" s="35" t="s">
        <v>110</v>
      </c>
      <c r="H499" s="36">
        <v>7</v>
      </c>
    </row>
    <row r="500" spans="1:8">
      <c r="A500" s="34">
        <v>8</v>
      </c>
      <c r="B500" s="34" t="s">
        <v>247</v>
      </c>
      <c r="C500" s="34" t="s">
        <v>248</v>
      </c>
      <c r="D500" s="35">
        <v>2003</v>
      </c>
      <c r="E500" s="142" t="s">
        <v>61</v>
      </c>
      <c r="F500" s="35" t="s">
        <v>10</v>
      </c>
      <c r="H500" s="36">
        <v>7</v>
      </c>
    </row>
    <row r="501" spans="1:8">
      <c r="A501" s="34">
        <v>9</v>
      </c>
      <c r="B501" s="34" t="s">
        <v>84</v>
      </c>
      <c r="C501" s="34" t="s">
        <v>270</v>
      </c>
      <c r="D501" s="35">
        <v>2006</v>
      </c>
      <c r="E501" s="98" t="s">
        <v>271</v>
      </c>
      <c r="F501" s="35" t="s">
        <v>110</v>
      </c>
      <c r="H501" s="36">
        <v>7</v>
      </c>
    </row>
    <row r="502" spans="1:8">
      <c r="A502" s="34">
        <v>10</v>
      </c>
      <c r="B502" s="34" t="s">
        <v>318</v>
      </c>
      <c r="C502" s="34" t="s">
        <v>319</v>
      </c>
      <c r="D502" s="35">
        <v>2004</v>
      </c>
      <c r="E502" s="98" t="s">
        <v>326</v>
      </c>
      <c r="F502" s="35" t="s">
        <v>10</v>
      </c>
      <c r="H502" s="36">
        <v>7</v>
      </c>
    </row>
    <row r="503" spans="1:8">
      <c r="A503" s="34">
        <v>11</v>
      </c>
      <c r="B503" s="34" t="s">
        <v>333</v>
      </c>
      <c r="C503" s="34" t="s">
        <v>334</v>
      </c>
      <c r="D503" s="35">
        <v>2005</v>
      </c>
      <c r="E503" s="98" t="s">
        <v>337</v>
      </c>
      <c r="F503" s="35" t="s">
        <v>10</v>
      </c>
      <c r="H503" s="36">
        <v>7</v>
      </c>
    </row>
    <row r="504" spans="1:8">
      <c r="A504" s="34">
        <v>12</v>
      </c>
      <c r="B504" s="34" t="s">
        <v>335</v>
      </c>
      <c r="C504" s="34" t="s">
        <v>336</v>
      </c>
      <c r="D504" s="35">
        <v>2005</v>
      </c>
      <c r="E504" s="98" t="s">
        <v>337</v>
      </c>
      <c r="F504" s="35" t="s">
        <v>10</v>
      </c>
      <c r="H504" s="36">
        <v>7</v>
      </c>
    </row>
    <row r="505" spans="1:8">
      <c r="A505" s="34">
        <v>13</v>
      </c>
      <c r="B505" s="34" t="s">
        <v>117</v>
      </c>
      <c r="C505" s="34" t="s">
        <v>102</v>
      </c>
      <c r="D505" s="35">
        <v>2005</v>
      </c>
      <c r="E505" s="98" t="s">
        <v>0</v>
      </c>
      <c r="F505" s="35" t="s">
        <v>10</v>
      </c>
      <c r="H505" s="36">
        <v>7</v>
      </c>
    </row>
    <row r="506" spans="1:8">
      <c r="A506" s="34">
        <v>14</v>
      </c>
      <c r="B506" s="34" t="s">
        <v>407</v>
      </c>
      <c r="C506" s="34" t="s">
        <v>103</v>
      </c>
      <c r="D506" s="35">
        <v>2004</v>
      </c>
      <c r="E506" s="98" t="s">
        <v>0</v>
      </c>
      <c r="F506" s="35" t="s">
        <v>10</v>
      </c>
      <c r="H506" s="36">
        <v>7</v>
      </c>
    </row>
    <row r="507" spans="1:8">
      <c r="A507" s="34">
        <v>15</v>
      </c>
      <c r="B507" s="34" t="s">
        <v>118</v>
      </c>
      <c r="C507" s="34" t="s">
        <v>119</v>
      </c>
      <c r="D507" s="35">
        <v>2004</v>
      </c>
      <c r="E507" s="98" t="s">
        <v>0</v>
      </c>
      <c r="F507" s="35" t="s">
        <v>10</v>
      </c>
      <c r="H507" s="36">
        <v>7</v>
      </c>
    </row>
    <row r="508" spans="1:8">
      <c r="A508" s="34">
        <v>16</v>
      </c>
      <c r="B508" s="34" t="s">
        <v>408</v>
      </c>
      <c r="C508" s="34" t="s">
        <v>112</v>
      </c>
      <c r="D508" s="35">
        <v>2008</v>
      </c>
      <c r="E508" s="98" t="s">
        <v>0</v>
      </c>
      <c r="F508" s="35" t="s">
        <v>10</v>
      </c>
      <c r="H508" s="36">
        <v>7</v>
      </c>
    </row>
    <row r="509" spans="1:8">
      <c r="A509" s="34">
        <v>17</v>
      </c>
      <c r="B509" s="34" t="s">
        <v>409</v>
      </c>
      <c r="C509" s="34" t="s">
        <v>120</v>
      </c>
      <c r="D509" s="35">
        <v>2005</v>
      </c>
      <c r="E509" s="98" t="s">
        <v>0</v>
      </c>
      <c r="F509" s="35" t="s">
        <v>10</v>
      </c>
      <c r="H509" s="36">
        <v>7</v>
      </c>
    </row>
    <row r="510" spans="1:8">
      <c r="A510" s="34">
        <v>18</v>
      </c>
      <c r="B510" s="34" t="s">
        <v>121</v>
      </c>
      <c r="C510" s="34" t="s">
        <v>122</v>
      </c>
      <c r="D510" s="35">
        <v>2005</v>
      </c>
      <c r="E510" s="98" t="s">
        <v>0</v>
      </c>
      <c r="F510" s="35" t="s">
        <v>10</v>
      </c>
      <c r="H510" s="36">
        <v>7</v>
      </c>
    </row>
    <row r="511" spans="1:8">
      <c r="A511" s="34">
        <v>19</v>
      </c>
      <c r="B511" s="34" t="s">
        <v>131</v>
      </c>
      <c r="C511" s="34" t="s">
        <v>123</v>
      </c>
      <c r="D511" s="35">
        <v>2001</v>
      </c>
      <c r="E511" s="98" t="s">
        <v>0</v>
      </c>
      <c r="F511" s="35" t="s">
        <v>10</v>
      </c>
      <c r="H511" s="36">
        <v>7</v>
      </c>
    </row>
    <row r="512" spans="1:8">
      <c r="A512" s="34">
        <v>20</v>
      </c>
      <c r="B512" s="34" t="s">
        <v>467</v>
      </c>
      <c r="C512" s="34" t="s">
        <v>468</v>
      </c>
      <c r="D512" s="35">
        <v>2004</v>
      </c>
      <c r="E512" s="98" t="s">
        <v>435</v>
      </c>
      <c r="F512" s="35" t="s">
        <v>10</v>
      </c>
      <c r="H512" s="36">
        <v>7</v>
      </c>
    </row>
    <row r="513" spans="1:8">
      <c r="A513" s="34">
        <v>21</v>
      </c>
      <c r="B513" s="34" t="s">
        <v>469</v>
      </c>
      <c r="C513" s="34" t="s">
        <v>470</v>
      </c>
      <c r="D513" s="35">
        <v>1999</v>
      </c>
      <c r="E513" s="98" t="s">
        <v>435</v>
      </c>
      <c r="F513" s="35" t="s">
        <v>10</v>
      </c>
      <c r="H513" s="36">
        <v>7</v>
      </c>
    </row>
    <row r="514" spans="1:8">
      <c r="A514" s="34">
        <v>22</v>
      </c>
      <c r="B514" s="34" t="s">
        <v>471</v>
      </c>
      <c r="C514" s="34" t="s">
        <v>472</v>
      </c>
      <c r="D514" s="35">
        <v>1996</v>
      </c>
      <c r="E514" s="98" t="s">
        <v>435</v>
      </c>
      <c r="F514" s="35" t="s">
        <v>10</v>
      </c>
      <c r="H514" s="36">
        <v>7</v>
      </c>
    </row>
    <row r="515" spans="1:8">
      <c r="A515" s="34">
        <v>23</v>
      </c>
      <c r="B515" s="34" t="s">
        <v>473</v>
      </c>
      <c r="C515" s="34" t="s">
        <v>411</v>
      </c>
      <c r="D515" s="35">
        <v>2003</v>
      </c>
      <c r="E515" s="98" t="s">
        <v>435</v>
      </c>
      <c r="F515" s="35" t="s">
        <v>10</v>
      </c>
      <c r="H515" s="36">
        <v>7</v>
      </c>
    </row>
    <row r="516" spans="1:8">
      <c r="A516" s="34">
        <v>24</v>
      </c>
      <c r="B516" s="34" t="s">
        <v>442</v>
      </c>
      <c r="C516" s="34" t="s">
        <v>474</v>
      </c>
      <c r="D516" s="35">
        <v>2004</v>
      </c>
      <c r="E516" s="98" t="s">
        <v>435</v>
      </c>
      <c r="F516" s="35" t="s">
        <v>10</v>
      </c>
      <c r="H516" s="36">
        <v>7</v>
      </c>
    </row>
    <row r="517" spans="1:8">
      <c r="A517" s="34">
        <v>25</v>
      </c>
      <c r="B517" s="34" t="s">
        <v>475</v>
      </c>
      <c r="C517" s="34" t="s">
        <v>476</v>
      </c>
      <c r="D517" s="35">
        <v>1999</v>
      </c>
      <c r="E517" s="98" t="s">
        <v>435</v>
      </c>
      <c r="F517" s="35" t="s">
        <v>10</v>
      </c>
      <c r="H517" s="36">
        <v>7</v>
      </c>
    </row>
    <row r="518" spans="1:8">
      <c r="A518" s="34">
        <v>26</v>
      </c>
      <c r="B518" s="34" t="s">
        <v>477</v>
      </c>
      <c r="C518" s="34" t="s">
        <v>478</v>
      </c>
      <c r="D518" s="35">
        <v>2003</v>
      </c>
      <c r="E518" s="98" t="s">
        <v>435</v>
      </c>
      <c r="F518" s="35" t="s">
        <v>10</v>
      </c>
      <c r="H518" s="36">
        <v>7</v>
      </c>
    </row>
    <row r="519" spans="1:8">
      <c r="A519" s="34">
        <v>27</v>
      </c>
      <c r="B519" s="34" t="s">
        <v>479</v>
      </c>
      <c r="C519" s="34" t="s">
        <v>480</v>
      </c>
      <c r="D519" s="35">
        <v>2003</v>
      </c>
      <c r="E519" s="98" t="s">
        <v>435</v>
      </c>
      <c r="F519" s="35" t="s">
        <v>10</v>
      </c>
      <c r="H519" s="36">
        <v>7</v>
      </c>
    </row>
    <row r="520" spans="1:8">
      <c r="A520" s="34">
        <v>28</v>
      </c>
      <c r="B520" s="34" t="s">
        <v>475</v>
      </c>
      <c r="C520" s="34" t="s">
        <v>325</v>
      </c>
      <c r="D520" s="35">
        <v>2003</v>
      </c>
      <c r="E520" s="98" t="s">
        <v>435</v>
      </c>
      <c r="F520" s="35" t="s">
        <v>110</v>
      </c>
      <c r="H520" s="36">
        <v>7</v>
      </c>
    </row>
    <row r="521" spans="1:8">
      <c r="A521" s="34">
        <v>29</v>
      </c>
      <c r="B521" s="34" t="s">
        <v>493</v>
      </c>
      <c r="C521" s="34" t="s">
        <v>494</v>
      </c>
      <c r="D521" s="35">
        <v>2004</v>
      </c>
      <c r="E521" s="98" t="s">
        <v>435</v>
      </c>
      <c r="F521" s="35" t="s">
        <v>110</v>
      </c>
      <c r="H521" s="36">
        <v>7</v>
      </c>
    </row>
    <row r="522" spans="1:8">
      <c r="A522" s="34">
        <v>30</v>
      </c>
      <c r="B522" s="34" t="s">
        <v>495</v>
      </c>
      <c r="C522" s="34" t="s">
        <v>496</v>
      </c>
      <c r="D522" s="35">
        <v>1998</v>
      </c>
      <c r="E522" s="98" t="s">
        <v>435</v>
      </c>
      <c r="F522" s="35" t="s">
        <v>110</v>
      </c>
      <c r="H522" s="36">
        <v>7</v>
      </c>
    </row>
    <row r="523" spans="1:8">
      <c r="A523" s="34">
        <v>31</v>
      </c>
      <c r="B523" s="34" t="s">
        <v>497</v>
      </c>
      <c r="C523" s="34" t="s">
        <v>322</v>
      </c>
      <c r="D523" s="35">
        <v>2003</v>
      </c>
      <c r="E523" s="98" t="s">
        <v>435</v>
      </c>
      <c r="F523" s="35" t="s">
        <v>110</v>
      </c>
      <c r="H523" s="36">
        <v>7</v>
      </c>
    </row>
    <row r="524" spans="1:8">
      <c r="A524" s="34">
        <v>32</v>
      </c>
      <c r="B524" s="34" t="s">
        <v>549</v>
      </c>
      <c r="C524" s="34" t="s">
        <v>550</v>
      </c>
      <c r="D524" s="35">
        <v>2003</v>
      </c>
      <c r="E524" s="98" t="s">
        <v>531</v>
      </c>
      <c r="F524" s="35" t="s">
        <v>10</v>
      </c>
      <c r="H524" s="36">
        <v>7</v>
      </c>
    </row>
    <row r="525" spans="1:8">
      <c r="A525" s="34">
        <v>33</v>
      </c>
      <c r="B525" s="34" t="s">
        <v>549</v>
      </c>
      <c r="C525" s="34" t="s">
        <v>483</v>
      </c>
      <c r="D525" s="35">
        <v>2007</v>
      </c>
      <c r="E525" s="98" t="s">
        <v>531</v>
      </c>
      <c r="F525" s="35" t="s">
        <v>10</v>
      </c>
      <c r="H525" s="36">
        <v>7</v>
      </c>
    </row>
    <row r="526" spans="1:8">
      <c r="A526" s="34">
        <v>34</v>
      </c>
      <c r="B526" s="34" t="s">
        <v>551</v>
      </c>
      <c r="C526" s="34" t="s">
        <v>215</v>
      </c>
      <c r="D526" s="35">
        <v>2005</v>
      </c>
      <c r="E526" s="98" t="s">
        <v>531</v>
      </c>
      <c r="F526" s="35" t="s">
        <v>10</v>
      </c>
      <c r="H526" s="36">
        <v>7</v>
      </c>
    </row>
    <row r="527" spans="1:8">
      <c r="A527" s="34">
        <v>35</v>
      </c>
      <c r="B527" s="34" t="s">
        <v>459</v>
      </c>
      <c r="C527" s="34" t="s">
        <v>552</v>
      </c>
      <c r="D527" s="35">
        <v>2003</v>
      </c>
      <c r="E527" s="98" t="s">
        <v>531</v>
      </c>
      <c r="F527" s="35" t="s">
        <v>10</v>
      </c>
      <c r="H527" s="36">
        <v>7</v>
      </c>
    </row>
    <row r="528" spans="1:8">
      <c r="A528" s="34">
        <v>36</v>
      </c>
      <c r="B528" s="34" t="s">
        <v>553</v>
      </c>
      <c r="C528" s="34" t="s">
        <v>505</v>
      </c>
      <c r="D528" s="35">
        <v>2006</v>
      </c>
      <c r="E528" s="98" t="s">
        <v>531</v>
      </c>
      <c r="F528" s="35" t="s">
        <v>10</v>
      </c>
      <c r="H528" s="36">
        <v>7</v>
      </c>
    </row>
    <row r="529" spans="1:8">
      <c r="A529" s="34">
        <v>37</v>
      </c>
      <c r="B529" s="34" t="s">
        <v>713</v>
      </c>
      <c r="C529" s="34" t="s">
        <v>130</v>
      </c>
      <c r="D529" s="35">
        <v>2007</v>
      </c>
      <c r="E529" s="98" t="s">
        <v>3</v>
      </c>
      <c r="F529" s="35" t="s">
        <v>10</v>
      </c>
      <c r="H529" s="36">
        <v>7</v>
      </c>
    </row>
    <row r="530" spans="1:8">
      <c r="A530" s="34">
        <v>38</v>
      </c>
      <c r="B530" s="34" t="s">
        <v>716</v>
      </c>
      <c r="C530" s="34" t="s">
        <v>717</v>
      </c>
      <c r="D530" s="35">
        <v>2008</v>
      </c>
      <c r="E530" s="98" t="s">
        <v>3</v>
      </c>
      <c r="F530" s="35" t="s">
        <v>10</v>
      </c>
      <c r="H530" s="36">
        <v>7</v>
      </c>
    </row>
    <row r="543" spans="1:8">
      <c r="B543" s="40" t="s">
        <v>39</v>
      </c>
      <c r="C543" s="34" t="s">
        <v>18</v>
      </c>
    </row>
    <row r="545" spans="1:8">
      <c r="A545" s="34">
        <v>1</v>
      </c>
      <c r="B545" s="34" t="s">
        <v>170</v>
      </c>
      <c r="C545" s="34" t="s">
        <v>142</v>
      </c>
      <c r="D545" s="35">
        <v>2003</v>
      </c>
      <c r="E545" s="98" t="s">
        <v>195</v>
      </c>
      <c r="F545" s="35" t="s">
        <v>10</v>
      </c>
      <c r="H545" s="36" t="s">
        <v>18</v>
      </c>
    </row>
    <row r="546" spans="1:8">
      <c r="A546" s="34">
        <v>2</v>
      </c>
      <c r="B546" s="34" t="s">
        <v>177</v>
      </c>
      <c r="C546" s="34" t="s">
        <v>178</v>
      </c>
      <c r="D546" s="35">
        <v>1996</v>
      </c>
      <c r="E546" s="98" t="s">
        <v>195</v>
      </c>
      <c r="F546" s="35" t="s">
        <v>10</v>
      </c>
      <c r="H546" s="36" t="s">
        <v>18</v>
      </c>
    </row>
    <row r="547" spans="1:8">
      <c r="A547" s="34">
        <v>3</v>
      </c>
      <c r="B547" s="34" t="s">
        <v>239</v>
      </c>
      <c r="C547" s="34" t="s">
        <v>240</v>
      </c>
      <c r="D547" s="35">
        <v>2002</v>
      </c>
      <c r="E547" s="142" t="s">
        <v>80</v>
      </c>
      <c r="F547" s="35" t="s">
        <v>10</v>
      </c>
      <c r="H547" s="36" t="s">
        <v>18</v>
      </c>
    </row>
    <row r="548" spans="1:8">
      <c r="A548" s="34">
        <v>4</v>
      </c>
      <c r="B548" s="34" t="s">
        <v>249</v>
      </c>
      <c r="C548" s="34" t="s">
        <v>250</v>
      </c>
      <c r="D548" s="35">
        <v>1997</v>
      </c>
      <c r="E548" s="142" t="s">
        <v>61</v>
      </c>
      <c r="F548" s="35" t="s">
        <v>10</v>
      </c>
      <c r="H548" s="36" t="s">
        <v>18</v>
      </c>
    </row>
    <row r="549" spans="1:8">
      <c r="A549" s="34">
        <v>5</v>
      </c>
      <c r="B549" s="34" t="s">
        <v>251</v>
      </c>
      <c r="C549" s="34" t="s">
        <v>252</v>
      </c>
      <c r="D549" s="35">
        <v>1995</v>
      </c>
      <c r="E549" s="142" t="s">
        <v>61</v>
      </c>
      <c r="F549" s="35" t="s">
        <v>10</v>
      </c>
      <c r="H549" s="36" t="s">
        <v>18</v>
      </c>
    </row>
    <row r="550" spans="1:8">
      <c r="A550" s="34">
        <v>6</v>
      </c>
      <c r="B550" s="34" t="s">
        <v>268</v>
      </c>
      <c r="C550" s="34" t="s">
        <v>269</v>
      </c>
      <c r="D550" s="35">
        <v>2000</v>
      </c>
      <c r="E550" s="98" t="s">
        <v>271</v>
      </c>
      <c r="F550" s="35" t="s">
        <v>10</v>
      </c>
      <c r="H550" s="36" t="s">
        <v>18</v>
      </c>
    </row>
    <row r="551" spans="1:8">
      <c r="A551" s="34">
        <v>7</v>
      </c>
      <c r="B551" s="34" t="s">
        <v>410</v>
      </c>
      <c r="C551" s="34" t="s">
        <v>411</v>
      </c>
      <c r="D551" s="35">
        <v>2002</v>
      </c>
      <c r="E551" s="98" t="s">
        <v>0</v>
      </c>
      <c r="F551" s="35" t="s">
        <v>10</v>
      </c>
      <c r="H551" s="36" t="s">
        <v>18</v>
      </c>
    </row>
    <row r="552" spans="1:8">
      <c r="A552" s="34">
        <v>8</v>
      </c>
      <c r="B552" s="34" t="s">
        <v>412</v>
      </c>
      <c r="C552" s="34" t="s">
        <v>413</v>
      </c>
      <c r="D552" s="35">
        <v>2000</v>
      </c>
      <c r="E552" s="98" t="s">
        <v>0</v>
      </c>
      <c r="F552" s="35" t="s">
        <v>10</v>
      </c>
      <c r="H552" s="36" t="s">
        <v>18</v>
      </c>
    </row>
    <row r="553" spans="1:8">
      <c r="A553" s="34">
        <v>9</v>
      </c>
      <c r="B553" s="34" t="s">
        <v>414</v>
      </c>
      <c r="C553" s="34" t="s">
        <v>415</v>
      </c>
      <c r="D553" s="35">
        <v>1996</v>
      </c>
      <c r="E553" s="98" t="s">
        <v>0</v>
      </c>
      <c r="F553" s="35" t="s">
        <v>10</v>
      </c>
      <c r="H553" s="36" t="s">
        <v>18</v>
      </c>
    </row>
    <row r="554" spans="1:8">
      <c r="A554" s="34">
        <v>10</v>
      </c>
      <c r="B554" s="34" t="s">
        <v>416</v>
      </c>
      <c r="C554" s="34" t="s">
        <v>124</v>
      </c>
      <c r="D554" s="35">
        <v>2000</v>
      </c>
      <c r="E554" s="98" t="s">
        <v>0</v>
      </c>
      <c r="F554" s="35" t="s">
        <v>10</v>
      </c>
      <c r="H554" s="36" t="s">
        <v>18</v>
      </c>
    </row>
    <row r="555" spans="1:8">
      <c r="A555" s="34">
        <v>11</v>
      </c>
      <c r="B555" s="34" t="s">
        <v>417</v>
      </c>
      <c r="C555" s="34" t="s">
        <v>382</v>
      </c>
      <c r="D555" s="35">
        <v>2002</v>
      </c>
      <c r="E555" s="98" t="s">
        <v>0</v>
      </c>
      <c r="F555" s="35" t="s">
        <v>10</v>
      </c>
      <c r="H555" s="36" t="s">
        <v>18</v>
      </c>
    </row>
    <row r="556" spans="1:8">
      <c r="A556" s="34">
        <v>12</v>
      </c>
      <c r="B556" s="34" t="s">
        <v>125</v>
      </c>
      <c r="C556" s="34" t="s">
        <v>418</v>
      </c>
      <c r="D556" s="35">
        <v>1991</v>
      </c>
      <c r="E556" s="98" t="s">
        <v>0</v>
      </c>
      <c r="F556" s="35" t="s">
        <v>10</v>
      </c>
      <c r="H556" s="36" t="s">
        <v>18</v>
      </c>
    </row>
    <row r="557" spans="1:8">
      <c r="A557" s="34">
        <v>13</v>
      </c>
      <c r="B557" s="34" t="s">
        <v>127</v>
      </c>
      <c r="C557" s="34" t="s">
        <v>128</v>
      </c>
      <c r="E557" s="98" t="s">
        <v>0</v>
      </c>
      <c r="F557" s="35" t="s">
        <v>10</v>
      </c>
      <c r="H557" s="36" t="s">
        <v>18</v>
      </c>
    </row>
    <row r="558" spans="1:8">
      <c r="A558" s="34">
        <v>14</v>
      </c>
      <c r="B558" s="34" t="s">
        <v>481</v>
      </c>
      <c r="C558" s="34" t="s">
        <v>480</v>
      </c>
      <c r="D558" s="35">
        <v>2002</v>
      </c>
      <c r="E558" s="98" t="s">
        <v>435</v>
      </c>
      <c r="F558" s="35" t="s">
        <v>10</v>
      </c>
      <c r="H558" s="36" t="s">
        <v>18</v>
      </c>
    </row>
    <row r="559" spans="1:8">
      <c r="A559" s="34">
        <v>15</v>
      </c>
      <c r="B559" s="34" t="s">
        <v>367</v>
      </c>
      <c r="C559" s="34" t="s">
        <v>167</v>
      </c>
      <c r="D559" s="35">
        <v>1998</v>
      </c>
      <c r="E559" s="98" t="s">
        <v>435</v>
      </c>
      <c r="F559" s="35" t="s">
        <v>10</v>
      </c>
      <c r="H559" s="36" t="s">
        <v>18</v>
      </c>
    </row>
    <row r="560" spans="1:8">
      <c r="A560" s="34">
        <v>16</v>
      </c>
      <c r="B560" s="34" t="s">
        <v>482</v>
      </c>
      <c r="C560" s="34" t="s">
        <v>483</v>
      </c>
      <c r="D560" s="35">
        <v>2002</v>
      </c>
      <c r="E560" s="98" t="s">
        <v>435</v>
      </c>
      <c r="F560" s="35" t="s">
        <v>10</v>
      </c>
      <c r="H560" s="36" t="s">
        <v>18</v>
      </c>
    </row>
    <row r="561" spans="1:8">
      <c r="A561" s="34">
        <v>17</v>
      </c>
      <c r="B561" s="34" t="s">
        <v>484</v>
      </c>
      <c r="C561" s="34" t="s">
        <v>82</v>
      </c>
      <c r="D561" s="35">
        <v>2002</v>
      </c>
      <c r="E561" s="98" t="s">
        <v>435</v>
      </c>
      <c r="F561" s="35" t="s">
        <v>10</v>
      </c>
      <c r="H561" s="36" t="s">
        <v>18</v>
      </c>
    </row>
    <row r="562" spans="1:8">
      <c r="A562" s="34">
        <v>18</v>
      </c>
      <c r="B562" s="34" t="s">
        <v>275</v>
      </c>
      <c r="C562" s="34" t="s">
        <v>315</v>
      </c>
      <c r="D562" s="35">
        <v>2003</v>
      </c>
      <c r="E562" s="98" t="s">
        <v>435</v>
      </c>
      <c r="F562" s="35" t="s">
        <v>10</v>
      </c>
      <c r="H562" s="36" t="s">
        <v>18</v>
      </c>
    </row>
    <row r="563" spans="1:8">
      <c r="A563" s="34">
        <v>19</v>
      </c>
      <c r="B563" s="34" t="s">
        <v>587</v>
      </c>
      <c r="C563" s="34" t="s">
        <v>588</v>
      </c>
      <c r="D563" s="35">
        <v>2002</v>
      </c>
      <c r="E563" s="98" t="s">
        <v>86</v>
      </c>
      <c r="F563" s="35" t="s">
        <v>10</v>
      </c>
      <c r="H563" s="36" t="s">
        <v>18</v>
      </c>
    </row>
    <row r="564" spans="1:8">
      <c r="A564" s="34">
        <v>20</v>
      </c>
      <c r="B564" s="34" t="s">
        <v>589</v>
      </c>
      <c r="C564" s="34" t="s">
        <v>590</v>
      </c>
      <c r="D564" s="35">
        <v>2002</v>
      </c>
      <c r="E564" s="98" t="s">
        <v>86</v>
      </c>
      <c r="F564" s="35" t="s">
        <v>10</v>
      </c>
      <c r="H564" s="36" t="s">
        <v>18</v>
      </c>
    </row>
    <row r="565" spans="1:8">
      <c r="A565" s="34">
        <v>21</v>
      </c>
      <c r="B565" s="34" t="s">
        <v>591</v>
      </c>
      <c r="C565" s="34" t="s">
        <v>592</v>
      </c>
      <c r="D565" s="35">
        <v>2003</v>
      </c>
      <c r="E565" s="98" t="s">
        <v>86</v>
      </c>
      <c r="F565" s="35" t="s">
        <v>10</v>
      </c>
      <c r="H565" s="36" t="s">
        <v>18</v>
      </c>
    </row>
    <row r="566" spans="1:8">
      <c r="A566" s="34">
        <v>22</v>
      </c>
      <c r="B566" s="34" t="s">
        <v>596</v>
      </c>
      <c r="C566" s="34" t="s">
        <v>597</v>
      </c>
      <c r="D566" s="35">
        <v>2001</v>
      </c>
      <c r="E566" s="98" t="s">
        <v>595</v>
      </c>
      <c r="F566" s="35" t="s">
        <v>10</v>
      </c>
      <c r="H566" s="36" t="s">
        <v>18</v>
      </c>
    </row>
    <row r="567" spans="1:8">
      <c r="A567" s="34">
        <v>23</v>
      </c>
      <c r="B567" s="34" t="s">
        <v>598</v>
      </c>
      <c r="C567" s="34" t="s">
        <v>599</v>
      </c>
      <c r="D567" s="35">
        <v>1998</v>
      </c>
      <c r="E567" s="98" t="s">
        <v>595</v>
      </c>
      <c r="F567" s="35" t="s">
        <v>10</v>
      </c>
      <c r="H567" s="36" t="s">
        <v>18</v>
      </c>
    </row>
    <row r="568" spans="1:8">
      <c r="A568" s="34">
        <v>24</v>
      </c>
      <c r="B568" s="34" t="s">
        <v>640</v>
      </c>
      <c r="C568" s="34" t="s">
        <v>658</v>
      </c>
      <c r="D568" s="35">
        <v>1989</v>
      </c>
      <c r="E568" s="98" t="s">
        <v>657</v>
      </c>
      <c r="F568" s="35" t="s">
        <v>10</v>
      </c>
      <c r="H568" s="36" t="s">
        <v>18</v>
      </c>
    </row>
    <row r="569" spans="1:8">
      <c r="A569" s="34">
        <v>25</v>
      </c>
      <c r="B569" s="34" t="s">
        <v>735</v>
      </c>
      <c r="C569" s="34" t="s">
        <v>736</v>
      </c>
      <c r="D569" s="35">
        <v>2001</v>
      </c>
      <c r="E569" s="98" t="s">
        <v>730</v>
      </c>
      <c r="F569" s="35" t="s">
        <v>10</v>
      </c>
      <c r="H569" s="36" t="s">
        <v>18</v>
      </c>
    </row>
    <row r="570" spans="1:8">
      <c r="A570" s="34">
        <v>26</v>
      </c>
      <c r="B570" s="34" t="s">
        <v>586</v>
      </c>
      <c r="C570" s="34" t="s">
        <v>370</v>
      </c>
      <c r="D570" s="35">
        <v>1999</v>
      </c>
      <c r="E570" s="98" t="s">
        <v>86</v>
      </c>
      <c r="F570" s="35" t="s">
        <v>10</v>
      </c>
      <c r="H570" s="36" t="s">
        <v>18</v>
      </c>
    </row>
    <row r="571" spans="1:8">
      <c r="A571" s="34">
        <v>27</v>
      </c>
      <c r="B571" s="34" t="s">
        <v>4</v>
      </c>
      <c r="C571" s="34" t="s">
        <v>370</v>
      </c>
      <c r="D571" s="35">
        <v>1991</v>
      </c>
      <c r="E571" s="98" t="s">
        <v>3</v>
      </c>
      <c r="F571" s="35" t="s">
        <v>10</v>
      </c>
      <c r="H571" s="36" t="s">
        <v>18</v>
      </c>
    </row>
    <row r="572" spans="1:8">
      <c r="A572" s="34">
        <v>28</v>
      </c>
      <c r="B572" s="34" t="s">
        <v>1079</v>
      </c>
      <c r="C572" s="34" t="s">
        <v>808</v>
      </c>
      <c r="D572" s="35">
        <v>2003</v>
      </c>
      <c r="E572" s="98" t="s">
        <v>3</v>
      </c>
      <c r="F572" s="35" t="s">
        <v>10</v>
      </c>
      <c r="H572" s="36" t="s">
        <v>18</v>
      </c>
    </row>
    <row r="580" spans="1:8">
      <c r="B580" s="40" t="s">
        <v>39</v>
      </c>
      <c r="C580" s="34" t="s">
        <v>19</v>
      </c>
    </row>
    <row r="582" spans="1:8">
      <c r="A582" s="34">
        <v>1</v>
      </c>
      <c r="B582" s="34" t="s">
        <v>324</v>
      </c>
      <c r="C582" s="34" t="s">
        <v>325</v>
      </c>
      <c r="D582" s="35">
        <v>1993</v>
      </c>
      <c r="E582" s="98" t="s">
        <v>326</v>
      </c>
      <c r="F582" s="35" t="s">
        <v>110</v>
      </c>
      <c r="H582" s="36" t="s">
        <v>19</v>
      </c>
    </row>
    <row r="583" spans="1:8">
      <c r="A583" s="34">
        <v>2</v>
      </c>
      <c r="B583" s="34" t="s">
        <v>498</v>
      </c>
      <c r="C583" s="34" t="s">
        <v>499</v>
      </c>
      <c r="D583" s="35">
        <v>1991</v>
      </c>
      <c r="E583" s="98" t="s">
        <v>435</v>
      </c>
      <c r="F583" s="35" t="s">
        <v>110</v>
      </c>
      <c r="H583" s="36" t="s">
        <v>19</v>
      </c>
    </row>
    <row r="584" spans="1:8">
      <c r="A584" s="34">
        <v>3</v>
      </c>
      <c r="B584" s="34" t="s">
        <v>500</v>
      </c>
      <c r="C584" s="34" t="s">
        <v>501</v>
      </c>
      <c r="D584" s="35">
        <v>1994</v>
      </c>
      <c r="E584" s="98" t="s">
        <v>435</v>
      </c>
      <c r="F584" s="35" t="s">
        <v>110</v>
      </c>
      <c r="H584" s="36" t="s">
        <v>19</v>
      </c>
    </row>
    <row r="585" spans="1:8">
      <c r="A585" s="34">
        <v>4</v>
      </c>
      <c r="B585" s="34" t="s">
        <v>529</v>
      </c>
      <c r="C585" s="34" t="s">
        <v>530</v>
      </c>
      <c r="D585" s="35">
        <v>1993</v>
      </c>
      <c r="E585" s="98" t="s">
        <v>528</v>
      </c>
      <c r="F585" s="35" t="s">
        <v>110</v>
      </c>
      <c r="H585" s="36" t="s">
        <v>19</v>
      </c>
    </row>
    <row r="586" spans="1:8">
      <c r="A586" s="34">
        <v>5</v>
      </c>
      <c r="B586" s="34" t="s">
        <v>733</v>
      </c>
      <c r="C586" s="34" t="s">
        <v>270</v>
      </c>
      <c r="D586" s="35">
        <v>1992</v>
      </c>
      <c r="E586" s="98" t="s">
        <v>730</v>
      </c>
      <c r="F586" s="35" t="s">
        <v>110</v>
      </c>
      <c r="H586" s="36" t="s">
        <v>19</v>
      </c>
    </row>
    <row r="587" spans="1:8">
      <c r="A587" s="34">
        <v>6</v>
      </c>
      <c r="B587" s="34" t="s">
        <v>733</v>
      </c>
      <c r="C587" s="34" t="s">
        <v>734</v>
      </c>
      <c r="D587" s="35">
        <v>1990</v>
      </c>
      <c r="E587" s="98" t="s">
        <v>730</v>
      </c>
      <c r="F587" s="35" t="s">
        <v>110</v>
      </c>
      <c r="H587" s="36" t="s">
        <v>19</v>
      </c>
    </row>
  </sheetData>
  <phoneticPr fontId="0" type="noConversion"/>
  <printOptions gridLines="1"/>
  <pageMargins left="0.39000000000000007" right="0.39000000000000007" top="1.18" bottom="0.79000000000000015" header="0.39000000000000007" footer="0.39000000000000007"/>
  <pageSetup paperSize="9" scale="8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2">
    <pageSetUpPr fitToPage="1"/>
  </sheetPr>
  <dimension ref="A1:T197"/>
  <sheetViews>
    <sheetView showZeros="0" topLeftCell="B46" zoomScale="80" zoomScaleNormal="80" zoomScaleSheetLayoutView="80" workbookViewId="0">
      <selection activeCell="E244" sqref="E244"/>
    </sheetView>
  </sheetViews>
  <sheetFormatPr baseColWidth="10" defaultColWidth="11.42578125" defaultRowHeight="23.25"/>
  <cols>
    <col min="1" max="1" width="10.7109375" style="73" customWidth="1"/>
    <col min="2" max="2" width="45.5703125" style="73" customWidth="1"/>
    <col min="3" max="3" width="14.140625" style="74" customWidth="1"/>
    <col min="4" max="4" width="9.5703125" style="74" customWidth="1"/>
    <col min="5" max="5" width="12.7109375" style="74" customWidth="1"/>
    <col min="6" max="6" width="11" style="74" customWidth="1"/>
    <col min="7" max="7" width="11.85546875" style="74" customWidth="1"/>
    <col min="8" max="8" width="10.42578125" style="74" customWidth="1"/>
    <col min="9" max="9" width="12.7109375" style="74" customWidth="1"/>
    <col min="10" max="10" width="13.42578125" style="74" customWidth="1"/>
    <col min="11" max="11" width="14.7109375" style="74" customWidth="1"/>
    <col min="12" max="12" width="14.85546875" style="74" customWidth="1"/>
    <col min="13" max="13" width="14.7109375" style="74" customWidth="1"/>
    <col min="14" max="14" width="11" style="74" customWidth="1"/>
    <col min="15" max="15" width="12.28515625" style="74" customWidth="1"/>
    <col min="16" max="16" width="13.28515625" style="74" customWidth="1"/>
    <col min="17" max="17" width="11.5703125" style="74" customWidth="1"/>
    <col min="18" max="18" width="9.5703125" style="74" customWidth="1"/>
    <col min="19" max="19" width="13.85546875" style="73" customWidth="1"/>
    <col min="20" max="16384" width="11.42578125" style="73"/>
  </cols>
  <sheetData>
    <row r="1" spans="1:19" s="76" customFormat="1"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</row>
    <row r="2" spans="1:19" s="76" customFormat="1">
      <c r="C2" s="208" t="s">
        <v>43</v>
      </c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208"/>
      <c r="Q2" s="208"/>
      <c r="R2" s="208"/>
      <c r="S2" s="208"/>
    </row>
    <row r="3" spans="1:19" s="76" customFormat="1"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</row>
    <row r="4" spans="1:19" s="76" customFormat="1">
      <c r="B4" s="76" t="s">
        <v>44</v>
      </c>
      <c r="C4" s="77">
        <v>1</v>
      </c>
      <c r="D4" s="77" t="s">
        <v>26</v>
      </c>
      <c r="E4" s="77">
        <v>2</v>
      </c>
      <c r="F4" s="77" t="s">
        <v>27</v>
      </c>
      <c r="G4" s="77">
        <v>3</v>
      </c>
      <c r="H4" s="77" t="s">
        <v>28</v>
      </c>
      <c r="I4" s="77">
        <v>4</v>
      </c>
      <c r="J4" s="77" t="s">
        <v>24</v>
      </c>
      <c r="K4" s="77">
        <v>5</v>
      </c>
      <c r="L4" s="77" t="s">
        <v>25</v>
      </c>
      <c r="M4" s="77">
        <v>6</v>
      </c>
      <c r="N4" s="77" t="s">
        <v>29</v>
      </c>
      <c r="O4" s="77">
        <v>7</v>
      </c>
      <c r="P4" s="77" t="s">
        <v>30</v>
      </c>
      <c r="Q4" s="77" t="s">
        <v>18</v>
      </c>
      <c r="R4" s="77" t="s">
        <v>19</v>
      </c>
      <c r="S4" s="77" t="s">
        <v>45</v>
      </c>
    </row>
    <row r="5" spans="1:19" ht="12" customHeight="1">
      <c r="C5" s="78"/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79"/>
      <c r="S5" s="74"/>
    </row>
    <row r="6" spans="1:19">
      <c r="A6" s="80" t="s">
        <v>70</v>
      </c>
      <c r="B6" s="55" t="s">
        <v>86</v>
      </c>
      <c r="C6" s="81">
        <f>COUNTIFS('noms des gym.'!B:B,"&lt;&gt;",'noms des gym.'!H:H,$C$4,'noms des gym.'!E:E,B6,'noms des gym.'!F:F,"F")</f>
        <v>0</v>
      </c>
      <c r="D6" s="81">
        <f>COUNTIFS('noms des gym.'!B:B,"&lt;&gt;",'noms des gym.'!H:H,$C$4,'noms des gym.'!E:E,B6,'noms des gym.'!F:F,"G")</f>
        <v>0</v>
      </c>
      <c r="E6" s="81">
        <f>COUNTIFS('noms des gym.'!B:B,"&lt;&gt;",'noms des gym.'!H:H,$E$4,'noms des gym.'!E:E,B6,'noms des gym.'!F:F,"F")</f>
        <v>0</v>
      </c>
      <c r="F6" s="81">
        <f>COUNTIFS('noms des gym.'!B:B,"&lt;&gt;",'noms des gym.'!H:H,$E$4,'noms des gym.'!E:E,B6,'noms des gym.'!F:F,"G")</f>
        <v>0</v>
      </c>
      <c r="G6" s="81">
        <f>COUNTIFS('noms des gym.'!B:B,"&lt;&gt;",'noms des gym.'!H:H,$G$4,'noms des gym.'!E:E,B6,'noms des gym.'!F:F,"F")</f>
        <v>0</v>
      </c>
      <c r="H6" s="81">
        <f>COUNTIFS('noms des gym.'!B:B,"&lt;&gt;",'noms des gym.'!H:H,$G$4,'noms des gym.'!E:E,B6,'noms des gym.'!F:F,"G")</f>
        <v>0</v>
      </c>
      <c r="I6" s="81">
        <f>COUNTIFS('noms des gym.'!B:B,"&lt;&gt;",'noms des gym.'!H:H,$I$4,'noms des gym.'!E:E,B6,'noms des gym.'!F:F,"F")</f>
        <v>0</v>
      </c>
      <c r="J6" s="81">
        <f>COUNTIFS('noms des gym.'!B:B,"&lt;&gt;",'noms des gym.'!H:H,$I$4,'noms des gym.'!E:E,B6,'noms des gym.'!F:F,"G")</f>
        <v>0</v>
      </c>
      <c r="K6" s="81">
        <f>COUNTIFS('noms des gym.'!B:B,"&lt;&gt;",'noms des gym.'!H:H,$K$4,'noms des gym.'!E:E,B6,'noms des gym.'!F:F,"F")</f>
        <v>20</v>
      </c>
      <c r="L6" s="81">
        <f>COUNTIFS('noms des gym.'!B:B,"&lt;&gt;",'noms des gym.'!H:H,$K$4,'noms des gym.'!E:E,B6,'noms des gym.'!F:F,"G")</f>
        <v>0</v>
      </c>
      <c r="M6" s="81">
        <f>COUNTIFS('noms des gym.'!B:B,"&lt;&gt;",'noms des gym.'!H:H,$M$4,'noms des gym.'!E:E,B6,'noms des gym.'!F:F,"F")</f>
        <v>4</v>
      </c>
      <c r="N6" s="81">
        <f>COUNTIFS('noms des gym.'!B:B,"&lt;&gt;",'noms des gym.'!H:H,$M$4,'noms des gym.'!E:E,B6,'noms des gym.'!F:F,"g")</f>
        <v>1</v>
      </c>
      <c r="O6" s="81">
        <f>COUNTIFS('noms des gym.'!B:B,"&lt;&gt;",'noms des gym.'!H:H,$O$4,'noms des gym.'!E:E,B6,'noms des gym.'!F:F,"F")</f>
        <v>0</v>
      </c>
      <c r="P6" s="81">
        <f>COUNTIFS('noms des gym.'!B:B,"&lt;&gt;",'noms des gym.'!H:H,$O$4,'noms des gym.'!E:E,B6,'noms des gym.'!F:F,"G")</f>
        <v>0</v>
      </c>
      <c r="Q6" s="81">
        <f>COUNTIFS('noms des gym.'!B:B,"&lt;&gt;",'noms des gym.'!H:H,$Q$4,'noms des gym.'!E:E,B6,'noms des gym.'!F:F,"F")</f>
        <v>4</v>
      </c>
      <c r="R6" s="81">
        <f>COUNTIFS('noms des gym.'!B:B,"&lt;&gt;",'noms des gym.'!H:H,$R$4,'noms des gym.'!E:E,B6,'noms des gym.'!F:F,"G")</f>
        <v>0</v>
      </c>
      <c r="S6" s="82">
        <f>SUM(C6:R6)</f>
        <v>29</v>
      </c>
    </row>
    <row r="7" spans="1:19">
      <c r="A7" s="80"/>
      <c r="B7" s="55" t="s">
        <v>195</v>
      </c>
      <c r="C7" s="81">
        <f>COUNTIFS('noms des gym.'!B:B,"&lt;&gt;",'noms des gym.'!H:H,$C$4,'noms des gym.'!E:E,B7,'noms des gym.'!F:F,"F")</f>
        <v>0</v>
      </c>
      <c r="D7" s="81">
        <f>COUNTIFS('noms des gym.'!B:B,"&lt;&gt;",'noms des gym.'!H:H,$C$4,'noms des gym.'!E:E,B7,'noms des gym.'!F:F,"G")</f>
        <v>0</v>
      </c>
      <c r="E7" s="81">
        <f>COUNTIFS('noms des gym.'!B:B,"&lt;&gt;",'noms des gym.'!H:H,$E$4,'noms des gym.'!E:E,B7,'noms des gym.'!F:F,"F")</f>
        <v>0</v>
      </c>
      <c r="F7" s="81">
        <f>COUNTIFS('noms des gym.'!B:B,"&lt;&gt;",'noms des gym.'!H:H,$E$4,'noms des gym.'!E:E,B7,'noms des gym.'!F:F,"G")</f>
        <v>0</v>
      </c>
      <c r="G7" s="81">
        <f>COUNTIFS('noms des gym.'!B:B,"&lt;&gt;",'noms des gym.'!H:H,$G$4,'noms des gym.'!E:E,B7,'noms des gym.'!F:F,"F")</f>
        <v>0</v>
      </c>
      <c r="H7" s="81">
        <f>COUNTIFS('noms des gym.'!B:B,"&lt;&gt;",'noms des gym.'!H:H,$G$4,'noms des gym.'!E:E,B7,'noms des gym.'!F:F,"G")</f>
        <v>0</v>
      </c>
      <c r="I7" s="81">
        <f>COUNTIFS('noms des gym.'!B:B,"&lt;&gt;",'noms des gym.'!H:H,$I$4,'noms des gym.'!E:E,B7,'noms des gym.'!F:F,"F")</f>
        <v>0</v>
      </c>
      <c r="J7" s="81">
        <f>COUNTIFS('noms des gym.'!B:B,"&lt;&gt;",'noms des gym.'!H:H,$I$4,'noms des gym.'!E:E,B7,'noms des gym.'!F:F,"G")</f>
        <v>0</v>
      </c>
      <c r="K7" s="81">
        <f>COUNTIFS('noms des gym.'!B:B,"&lt;&gt;",'noms des gym.'!H:H,$K$4,'noms des gym.'!E:E,B7,'noms des gym.'!F:F,"F")</f>
        <v>3</v>
      </c>
      <c r="L7" s="81">
        <f>COUNTIFS('noms des gym.'!B:B,"&lt;&gt;",'noms des gym.'!H:H,$K$4,'noms des gym.'!E:E,B7,'noms des gym.'!F:F,"G")</f>
        <v>4</v>
      </c>
      <c r="M7" s="81">
        <f>COUNTIFS('noms des gym.'!B:B,"&lt;&gt;",'noms des gym.'!H:H,$M$4,'noms des gym.'!E:E,B7,'noms des gym.'!F:F,"F")</f>
        <v>6</v>
      </c>
      <c r="N7" s="81">
        <f>COUNTIFS('noms des gym.'!B:B,"&lt;&gt;",'noms des gym.'!H:H,$M$4,'noms des gym.'!E:E,B7,'noms des gym.'!F:F,"g")</f>
        <v>3</v>
      </c>
      <c r="O7" s="81">
        <f>COUNTIFS('noms des gym.'!B:B,"&lt;&gt;",'noms des gym.'!H:H,$O$4,'noms des gym.'!E:E,B7,'noms des gym.'!F:F,"F")</f>
        <v>6</v>
      </c>
      <c r="P7" s="81">
        <f>COUNTIFS('noms des gym.'!B:B,"&lt;&gt;",'noms des gym.'!H:H,$O$4,'noms des gym.'!E:E,B7,'noms des gym.'!F:F,"G")</f>
        <v>1</v>
      </c>
      <c r="Q7" s="81">
        <f>COUNTIFS('noms des gym.'!B:B,"&lt;&gt;",'noms des gym.'!H:H,$Q$4,'noms des gym.'!E:E,B7,'noms des gym.'!F:F,"F")</f>
        <v>2</v>
      </c>
      <c r="R7" s="81">
        <f>COUNTIFS('noms des gym.'!B:B,"&lt;&gt;",'noms des gym.'!H:H,$R$4,'noms des gym.'!E:E,B7,'noms des gym.'!F:F,"G")</f>
        <v>0</v>
      </c>
      <c r="S7" s="82">
        <f>SUM(C7:R7)</f>
        <v>25</v>
      </c>
    </row>
    <row r="8" spans="1:19">
      <c r="A8" s="80"/>
      <c r="B8" s="55" t="s">
        <v>206</v>
      </c>
      <c r="C8" s="81">
        <f>COUNTIFS('noms des gym.'!B:B,"&lt;&gt;",'noms des gym.'!H:H,$C$4,'noms des gym.'!E:E,B8,'noms des gym.'!F:F,"F")</f>
        <v>0</v>
      </c>
      <c r="D8" s="81">
        <f>COUNTIFS('noms des gym.'!B:B,"&lt;&gt;",'noms des gym.'!H:H,$C$4,'noms des gym.'!E:E,B8,'noms des gym.'!F:F,"G")</f>
        <v>0</v>
      </c>
      <c r="E8" s="81">
        <f>COUNTIFS('noms des gym.'!B:B,"&lt;&gt;",'noms des gym.'!H:H,$E$4,'noms des gym.'!E:E,B8,'noms des gym.'!F:F,"F")</f>
        <v>0</v>
      </c>
      <c r="F8" s="81">
        <f>COUNTIFS('noms des gym.'!B:B,"&lt;&gt;",'noms des gym.'!H:H,$E$4,'noms des gym.'!E:E,B8,'noms des gym.'!F:F,"G")</f>
        <v>0</v>
      </c>
      <c r="G8" s="81">
        <f>COUNTIFS('noms des gym.'!B:B,"&lt;&gt;",'noms des gym.'!H:H,$G$4,'noms des gym.'!E:E,B8,'noms des gym.'!F:F,"F")</f>
        <v>0</v>
      </c>
      <c r="H8" s="81">
        <f>COUNTIFS('noms des gym.'!B:B,"&lt;&gt;",'noms des gym.'!H:H,$G$4,'noms des gym.'!E:E,B8,'noms des gym.'!F:F,"G")</f>
        <v>0</v>
      </c>
      <c r="I8" s="81">
        <f>COUNTIFS('noms des gym.'!B:B,"&lt;&gt;",'noms des gym.'!H:H,$I$4,'noms des gym.'!E:E,B8,'noms des gym.'!F:F,"F")</f>
        <v>0</v>
      </c>
      <c r="J8" s="81">
        <f>COUNTIFS('noms des gym.'!B:B,"&lt;&gt;",'noms des gym.'!H:H,$I$4,'noms des gym.'!E:E,B8,'noms des gym.'!F:F,"G")</f>
        <v>0</v>
      </c>
      <c r="K8" s="81">
        <f>COUNTIFS('noms des gym.'!B:B,"&lt;&gt;",'noms des gym.'!H:H,$K$4,'noms des gym.'!E:E,B8,'noms des gym.'!F:F,"F")</f>
        <v>2</v>
      </c>
      <c r="L8" s="81">
        <f>COUNTIFS('noms des gym.'!B:B,"&lt;&gt;",'noms des gym.'!H:H,$K$4,'noms des gym.'!E:E,B8,'noms des gym.'!F:F,"G")</f>
        <v>1</v>
      </c>
      <c r="M8" s="81">
        <f>COUNTIFS('noms des gym.'!B:B,"&lt;&gt;",'noms des gym.'!H:H,$M$4,'noms des gym.'!E:E,B8,'noms des gym.'!F:F,"F")</f>
        <v>2</v>
      </c>
      <c r="N8" s="81">
        <f>COUNTIFS('noms des gym.'!B:B,"&lt;&gt;",'noms des gym.'!H:H,$M$4,'noms des gym.'!E:E,B8,'noms des gym.'!F:F,"g")</f>
        <v>0</v>
      </c>
      <c r="O8" s="81">
        <f>COUNTIFS('noms des gym.'!B:B,"&lt;&gt;",'noms des gym.'!H:H,$O$4,'noms des gym.'!E:E,B8,'noms des gym.'!F:F,"F")</f>
        <v>0</v>
      </c>
      <c r="P8" s="81">
        <f>COUNTIFS('noms des gym.'!B:B,"&lt;&gt;",'noms des gym.'!H:H,$O$4,'noms des gym.'!E:E,B8,'noms des gym.'!F:F,"G")</f>
        <v>0</v>
      </c>
      <c r="Q8" s="81">
        <f>COUNTIFS('noms des gym.'!B:B,"&lt;&gt;",'noms des gym.'!H:H,$Q$4,'noms des gym.'!E:E,B8,'noms des gym.'!F:F,"F")</f>
        <v>0</v>
      </c>
      <c r="R8" s="81">
        <f>COUNTIFS('noms des gym.'!B:B,"&lt;&gt;",'noms des gym.'!H:H,$R$4,'noms des gym.'!E:E,B8,'noms des gym.'!F:F,"G")</f>
        <v>0</v>
      </c>
      <c r="S8" s="82">
        <f>SUM(C8:R8)</f>
        <v>5</v>
      </c>
    </row>
    <row r="9" spans="1:19">
      <c r="A9" s="80"/>
      <c r="B9" s="55" t="s">
        <v>218</v>
      </c>
      <c r="C9" s="81">
        <f>COUNTIFS('noms des gym.'!B:B,"&lt;&gt;",'noms des gym.'!H:H,$C$4,'noms des gym.'!E:E,B9,'noms des gym.'!F:F,"F")</f>
        <v>0</v>
      </c>
      <c r="D9" s="81">
        <f>COUNTIFS('noms des gym.'!B:B,"&lt;&gt;",'noms des gym.'!H:H,$C$4,'noms des gym.'!E:E,B9,'noms des gym.'!F:F,"G")</f>
        <v>0</v>
      </c>
      <c r="E9" s="81">
        <f>COUNTIFS('noms des gym.'!B:B,"&lt;&gt;",'noms des gym.'!H:H,$E$4,'noms des gym.'!E:E,B9,'noms des gym.'!F:F,"F")</f>
        <v>0</v>
      </c>
      <c r="F9" s="81">
        <f>COUNTIFS('noms des gym.'!B:B,"&lt;&gt;",'noms des gym.'!H:H,$E$4,'noms des gym.'!E:E,B9,'noms des gym.'!F:F,"G")</f>
        <v>0</v>
      </c>
      <c r="G9" s="81">
        <f>COUNTIFS('noms des gym.'!B:B,"&lt;&gt;",'noms des gym.'!H:H,$G$4,'noms des gym.'!E:E,B9,'noms des gym.'!F:F,"F")</f>
        <v>0</v>
      </c>
      <c r="H9" s="81">
        <f>COUNTIFS('noms des gym.'!B:B,"&lt;&gt;",'noms des gym.'!H:H,$G$4,'noms des gym.'!E:E,B9,'noms des gym.'!F:F,"G")</f>
        <v>0</v>
      </c>
      <c r="I9" s="81">
        <f>COUNTIFS('noms des gym.'!B:B,"&lt;&gt;",'noms des gym.'!H:H,$I$4,'noms des gym.'!E:E,B9,'noms des gym.'!F:F,"F")</f>
        <v>0</v>
      </c>
      <c r="J9" s="81">
        <f>COUNTIFS('noms des gym.'!B:B,"&lt;&gt;",'noms des gym.'!H:H,$I$4,'noms des gym.'!E:E,B9,'noms des gym.'!F:F,"G")</f>
        <v>0</v>
      </c>
      <c r="K9" s="81">
        <f>COUNTIFS('noms des gym.'!B:B,"&lt;&gt;",'noms des gym.'!H:H,$K$4,'noms des gym.'!E:E,B9,'noms des gym.'!F:F,"F")</f>
        <v>4</v>
      </c>
      <c r="L9" s="81">
        <f>COUNTIFS('noms des gym.'!B:B,"&lt;&gt;",'noms des gym.'!H:H,$K$4,'noms des gym.'!E:E,B9,'noms des gym.'!F:F,"G")</f>
        <v>0</v>
      </c>
      <c r="M9" s="81">
        <f>COUNTIFS('noms des gym.'!B:B,"&lt;&gt;",'noms des gym.'!H:H,$M$4,'noms des gym.'!E:E,B9,'noms des gym.'!F:F,"F")</f>
        <v>3</v>
      </c>
      <c r="N9" s="81">
        <f>COUNTIFS('noms des gym.'!B:B,"&lt;&gt;",'noms des gym.'!H:H,$M$4,'noms des gym.'!E:E,B9,'noms des gym.'!F:F,"g")</f>
        <v>0</v>
      </c>
      <c r="O9" s="81">
        <f>COUNTIFS('noms des gym.'!B:B,"&lt;&gt;",'noms des gym.'!H:H,$O$4,'noms des gym.'!E:E,B9,'noms des gym.'!F:F,"F")</f>
        <v>0</v>
      </c>
      <c r="P9" s="81">
        <f>COUNTIFS('noms des gym.'!B:B,"&lt;&gt;",'noms des gym.'!H:H,$O$4,'noms des gym.'!E:E,B9,'noms des gym.'!F:F,"G")</f>
        <v>0</v>
      </c>
      <c r="Q9" s="81">
        <f>COUNTIFS('noms des gym.'!B:B,"&lt;&gt;",'noms des gym.'!H:H,$Q$4,'noms des gym.'!E:E,B9,'noms des gym.'!F:F,"F")</f>
        <v>0</v>
      </c>
      <c r="R9" s="81">
        <f>COUNTIFS('noms des gym.'!B:B,"&lt;&gt;",'noms des gym.'!H:H,$R$4,'noms des gym.'!E:E,B9,'noms des gym.'!F:F,"G")</f>
        <v>0</v>
      </c>
      <c r="S9" s="82">
        <f t="shared" ref="S9:S18" si="0">SUM(C9:R9)</f>
        <v>7</v>
      </c>
    </row>
    <row r="10" spans="1:19">
      <c r="A10" s="80"/>
      <c r="B10" s="55" t="s">
        <v>326</v>
      </c>
      <c r="C10" s="81">
        <f>COUNTIFS('noms des gym.'!B:B,"&lt;&gt;",'noms des gym.'!H:H,$C$4,'noms des gym.'!E:E,B10,'noms des gym.'!F:F,"F")</f>
        <v>0</v>
      </c>
      <c r="D10" s="81">
        <f>COUNTIFS('noms des gym.'!B:B,"&lt;&gt;",'noms des gym.'!H:H,$C$4,'noms des gym.'!E:E,B10,'noms des gym.'!F:F,"G")</f>
        <v>0</v>
      </c>
      <c r="E10" s="81">
        <f>COUNTIFS('noms des gym.'!B:B,"&lt;&gt;",'noms des gym.'!H:H,$E$4,'noms des gym.'!E:E,B10,'noms des gym.'!F:F,"F")</f>
        <v>0</v>
      </c>
      <c r="F10" s="81">
        <f>COUNTIFS('noms des gym.'!B:B,"&lt;&gt;",'noms des gym.'!H:H,$E$4,'noms des gym.'!E:E,B10,'noms des gym.'!F:F,"G")</f>
        <v>0</v>
      </c>
      <c r="G10" s="81">
        <f>COUNTIFS('noms des gym.'!B:B,"&lt;&gt;",'noms des gym.'!H:H,$G$4,'noms des gym.'!E:E,B10,'noms des gym.'!F:F,"F")</f>
        <v>0</v>
      </c>
      <c r="H10" s="81">
        <f>COUNTIFS('noms des gym.'!B:B,"&lt;&gt;",'noms des gym.'!H:H,$G$4,'noms des gym.'!E:E,B10,'noms des gym.'!F:F,"G")</f>
        <v>0</v>
      </c>
      <c r="I10" s="81">
        <f>COUNTIFS('noms des gym.'!B:B,"&lt;&gt;",'noms des gym.'!H:H,$I$4,'noms des gym.'!E:E,B10,'noms des gym.'!F:F,"F")</f>
        <v>0</v>
      </c>
      <c r="J10" s="81">
        <f>COUNTIFS('noms des gym.'!B:B,"&lt;&gt;",'noms des gym.'!H:H,$I$4,'noms des gym.'!E:E,B10,'noms des gym.'!F:F,"G")</f>
        <v>0</v>
      </c>
      <c r="K10" s="81">
        <f>COUNTIFS('noms des gym.'!B:B,"&lt;&gt;",'noms des gym.'!H:H,$K$4,'noms des gym.'!E:E,B10,'noms des gym.'!F:F,"F")</f>
        <v>5</v>
      </c>
      <c r="L10" s="81">
        <f>COUNTIFS('noms des gym.'!B:B,"&lt;&gt;",'noms des gym.'!H:H,$K$4,'noms des gym.'!E:E,B10,'noms des gym.'!F:F,"G")</f>
        <v>2</v>
      </c>
      <c r="M10" s="81">
        <f>COUNTIFS('noms des gym.'!B:B,"&lt;&gt;",'noms des gym.'!H:H,$M$4,'noms des gym.'!E:E,B10,'noms des gym.'!F:F,"F")</f>
        <v>4</v>
      </c>
      <c r="N10" s="81">
        <f>COUNTIFS('noms des gym.'!B:B,"&lt;&gt;",'noms des gym.'!H:H,$M$4,'noms des gym.'!E:E,B10,'noms des gym.'!F:F,"g")</f>
        <v>1</v>
      </c>
      <c r="O10" s="81">
        <f>COUNTIFS('noms des gym.'!B:B,"&lt;&gt;",'noms des gym.'!H:H,$O$4,'noms des gym.'!E:E,B10,'noms des gym.'!F:F,"F")</f>
        <v>1</v>
      </c>
      <c r="P10" s="81">
        <f>COUNTIFS('noms des gym.'!B:B,"&lt;&gt;",'noms des gym.'!H:H,$O$4,'noms des gym.'!E:E,B10,'noms des gym.'!F:F,"G")</f>
        <v>0</v>
      </c>
      <c r="Q10" s="81">
        <f>COUNTIFS('noms des gym.'!B:B,"&lt;&gt;",'noms des gym.'!H:H,$Q$4,'noms des gym.'!E:E,B10,'noms des gym.'!F:F,"F")</f>
        <v>0</v>
      </c>
      <c r="R10" s="81">
        <f>COUNTIFS('noms des gym.'!B:B,"&lt;&gt;",'noms des gym.'!H:H,$R$4,'noms des gym.'!E:E,B10,'noms des gym.'!F:F,"G")</f>
        <v>1</v>
      </c>
      <c r="S10" s="82">
        <f t="shared" si="0"/>
        <v>14</v>
      </c>
    </row>
    <row r="11" spans="1:19">
      <c r="A11" s="80"/>
      <c r="B11" s="55" t="s">
        <v>337</v>
      </c>
      <c r="C11" s="81">
        <f>COUNTIFS('noms des gym.'!B:B,"&lt;&gt;",'noms des gym.'!H:H,$C$4,'noms des gym.'!E:E,B11,'noms des gym.'!F:F,"F")</f>
        <v>0</v>
      </c>
      <c r="D11" s="81">
        <f>COUNTIFS('noms des gym.'!B:B,"&lt;&gt;",'noms des gym.'!H:H,$C$4,'noms des gym.'!E:E,B11,'noms des gym.'!F:F,"G")</f>
        <v>0</v>
      </c>
      <c r="E11" s="81">
        <f>COUNTIFS('noms des gym.'!B:B,"&lt;&gt;",'noms des gym.'!H:H,$E$4,'noms des gym.'!E:E,B11,'noms des gym.'!F:F,"F")</f>
        <v>0</v>
      </c>
      <c r="F11" s="81">
        <f>COUNTIFS('noms des gym.'!B:B,"&lt;&gt;",'noms des gym.'!H:H,$E$4,'noms des gym.'!E:E,B11,'noms des gym.'!F:F,"G")</f>
        <v>0</v>
      </c>
      <c r="G11" s="81">
        <f>COUNTIFS('noms des gym.'!B:B,"&lt;&gt;",'noms des gym.'!H:H,$G$4,'noms des gym.'!E:E,B11,'noms des gym.'!F:F,"F")</f>
        <v>0</v>
      </c>
      <c r="H11" s="81">
        <f>COUNTIFS('noms des gym.'!B:B,"&lt;&gt;",'noms des gym.'!H:H,$G$4,'noms des gym.'!E:E,B11,'noms des gym.'!F:F,"G")</f>
        <v>0</v>
      </c>
      <c r="I11" s="81">
        <f>COUNTIFS('noms des gym.'!B:B,"&lt;&gt;",'noms des gym.'!H:H,$I$4,'noms des gym.'!E:E,B11,'noms des gym.'!F:F,"F")</f>
        <v>0</v>
      </c>
      <c r="J11" s="81">
        <f>COUNTIFS('noms des gym.'!B:B,"&lt;&gt;",'noms des gym.'!H:H,$I$4,'noms des gym.'!E:E,B11,'noms des gym.'!F:F,"G")</f>
        <v>0</v>
      </c>
      <c r="K11" s="81">
        <f>COUNTIFS('noms des gym.'!B:B,"&lt;&gt;",'noms des gym.'!H:H,$K$4,'noms des gym.'!E:E,B11,'noms des gym.'!F:F,"F")</f>
        <v>3</v>
      </c>
      <c r="L11" s="81">
        <f>COUNTIFS('noms des gym.'!B:B,"&lt;&gt;",'noms des gym.'!H:H,$K$4,'noms des gym.'!E:E,B11,'noms des gym.'!F:F,"G")</f>
        <v>0</v>
      </c>
      <c r="M11" s="81">
        <f>COUNTIFS('noms des gym.'!B:B,"&lt;&gt;",'noms des gym.'!H:H,$M$4,'noms des gym.'!E:E,B11,'noms des gym.'!F:F,"F")</f>
        <v>0</v>
      </c>
      <c r="N11" s="81">
        <f>COUNTIFS('noms des gym.'!B:B,"&lt;&gt;",'noms des gym.'!H:H,$M$4,'noms des gym.'!E:E,B11,'noms des gym.'!F:F,"g")</f>
        <v>0</v>
      </c>
      <c r="O11" s="81">
        <f>COUNTIFS('noms des gym.'!B:B,"&lt;&gt;",'noms des gym.'!H:H,$O$4,'noms des gym.'!E:E,B11,'noms des gym.'!F:F,"F")</f>
        <v>2</v>
      </c>
      <c r="P11" s="81">
        <f>COUNTIFS('noms des gym.'!B:B,"&lt;&gt;",'noms des gym.'!H:H,$O$4,'noms des gym.'!E:E,B11,'noms des gym.'!F:F,"G")</f>
        <v>0</v>
      </c>
      <c r="Q11" s="81">
        <f>COUNTIFS('noms des gym.'!B:B,"&lt;&gt;",'noms des gym.'!H:H,$Q$4,'noms des gym.'!E:E,B11,'noms des gym.'!F:F,"F")</f>
        <v>0</v>
      </c>
      <c r="R11" s="81">
        <f>COUNTIFS('noms des gym.'!B:B,"&lt;&gt;",'noms des gym.'!H:H,$R$4,'noms des gym.'!E:E,B11,'noms des gym.'!F:F,"G")</f>
        <v>0</v>
      </c>
      <c r="S11" s="82">
        <f t="shared" si="0"/>
        <v>5</v>
      </c>
    </row>
    <row r="12" spans="1:19">
      <c r="A12" s="80"/>
      <c r="B12" s="55" t="s">
        <v>435</v>
      </c>
      <c r="C12" s="81">
        <f>COUNTIFS('noms des gym.'!B:B,"&lt;&gt;",'noms des gym.'!H:H,$C$4,'noms des gym.'!E:E,B12,'noms des gym.'!F:F,"F")</f>
        <v>0</v>
      </c>
      <c r="D12" s="81">
        <f>COUNTIFS('noms des gym.'!B:B,"&lt;&gt;",'noms des gym.'!H:H,$C$4,'noms des gym.'!E:E,B12,'noms des gym.'!F:F,"G")</f>
        <v>0</v>
      </c>
      <c r="E12" s="81">
        <f>COUNTIFS('noms des gym.'!B:B,"&lt;&gt;",'noms des gym.'!H:H,$E$4,'noms des gym.'!E:E,B12,'noms des gym.'!F:F,"F")</f>
        <v>0</v>
      </c>
      <c r="F12" s="81">
        <f>COUNTIFS('noms des gym.'!B:B,"&lt;&gt;",'noms des gym.'!H:H,$E$4,'noms des gym.'!E:E,B12,'noms des gym.'!F:F,"G")</f>
        <v>0</v>
      </c>
      <c r="G12" s="81">
        <f>COUNTIFS('noms des gym.'!B:B,"&lt;&gt;",'noms des gym.'!H:H,$G$4,'noms des gym.'!E:E,B12,'noms des gym.'!F:F,"F")</f>
        <v>0</v>
      </c>
      <c r="H12" s="81">
        <f>COUNTIFS('noms des gym.'!B:B,"&lt;&gt;",'noms des gym.'!H:H,$G$4,'noms des gym.'!E:E,B12,'noms des gym.'!F:F,"G")</f>
        <v>0</v>
      </c>
      <c r="I12" s="81">
        <f>COUNTIFS('noms des gym.'!B:B,"&lt;&gt;",'noms des gym.'!H:H,$I$4,'noms des gym.'!E:E,B12,'noms des gym.'!F:F,"F")</f>
        <v>0</v>
      </c>
      <c r="J12" s="81">
        <f>COUNTIFS('noms des gym.'!B:B,"&lt;&gt;",'noms des gym.'!H:H,$I$4,'noms des gym.'!E:E,B12,'noms des gym.'!F:F,"G")</f>
        <v>0</v>
      </c>
      <c r="K12" s="81">
        <f>COUNTIFS('noms des gym.'!B:B,"&lt;&gt;",'noms des gym.'!H:H,$K$4,'noms des gym.'!E:E,B12,'noms des gym.'!F:F,"F")</f>
        <v>9</v>
      </c>
      <c r="L12" s="81">
        <f>COUNTIFS('noms des gym.'!B:B,"&lt;&gt;",'noms des gym.'!H:H,$K$4,'noms des gym.'!E:E,B12,'noms des gym.'!F:F,"G")</f>
        <v>3</v>
      </c>
      <c r="M12" s="81">
        <f>COUNTIFS('noms des gym.'!B:B,"&lt;&gt;",'noms des gym.'!H:H,$M$4,'noms des gym.'!E:E,B12,'noms des gym.'!F:F,"F")</f>
        <v>9</v>
      </c>
      <c r="N12" s="81">
        <f>COUNTIFS('noms des gym.'!B:B,"&lt;&gt;",'noms des gym.'!H:H,$M$4,'noms des gym.'!E:E,B12,'noms des gym.'!F:F,"g")</f>
        <v>1</v>
      </c>
      <c r="O12" s="81">
        <f>COUNTIFS('noms des gym.'!B:B,"&lt;&gt;",'noms des gym.'!H:H,$O$4,'noms des gym.'!E:E,B12,'noms des gym.'!F:F,"F")</f>
        <v>8</v>
      </c>
      <c r="P12" s="81">
        <f>COUNTIFS('noms des gym.'!B:B,"&lt;&gt;",'noms des gym.'!H:H,$O$4,'noms des gym.'!E:E,B12,'noms des gym.'!F:F,"G")</f>
        <v>4</v>
      </c>
      <c r="Q12" s="81">
        <f>COUNTIFS('noms des gym.'!B:B,"&lt;&gt;",'noms des gym.'!H:H,$Q$4,'noms des gym.'!E:E,B12,'noms des gym.'!F:F,"F")</f>
        <v>5</v>
      </c>
      <c r="R12" s="81">
        <f>COUNTIFS('noms des gym.'!B:B,"&lt;&gt;",'noms des gym.'!H:H,$R$4,'noms des gym.'!E:E,B12,'noms des gym.'!F:F,"G")</f>
        <v>2</v>
      </c>
      <c r="S12" s="82">
        <f t="shared" si="0"/>
        <v>41</v>
      </c>
    </row>
    <row r="13" spans="1:19">
      <c r="A13" s="80"/>
      <c r="B13" s="55" t="s">
        <v>528</v>
      </c>
      <c r="C13" s="81">
        <f>COUNTIFS('noms des gym.'!B:B,"&lt;&gt;",'noms des gym.'!H:H,$C$4,'noms des gym.'!E:E,B13,'noms des gym.'!F:F,"F")</f>
        <v>0</v>
      </c>
      <c r="D13" s="81">
        <f>COUNTIFS('noms des gym.'!B:B,"&lt;&gt;",'noms des gym.'!H:H,$C$4,'noms des gym.'!E:E,B13,'noms des gym.'!F:F,"G")</f>
        <v>0</v>
      </c>
      <c r="E13" s="81">
        <f>COUNTIFS('noms des gym.'!B:B,"&lt;&gt;",'noms des gym.'!H:H,$E$4,'noms des gym.'!E:E,B13,'noms des gym.'!F:F,"F")</f>
        <v>0</v>
      </c>
      <c r="F13" s="81">
        <f>COUNTIFS('noms des gym.'!B:B,"&lt;&gt;",'noms des gym.'!H:H,$E$4,'noms des gym.'!E:E,B13,'noms des gym.'!F:F,"G")</f>
        <v>0</v>
      </c>
      <c r="G13" s="81">
        <f>COUNTIFS('noms des gym.'!B:B,"&lt;&gt;",'noms des gym.'!H:H,$G$4,'noms des gym.'!E:E,B13,'noms des gym.'!F:F,"F")</f>
        <v>0</v>
      </c>
      <c r="H13" s="81">
        <f>COUNTIFS('noms des gym.'!B:B,"&lt;&gt;",'noms des gym.'!H:H,$G$4,'noms des gym.'!E:E,B13,'noms des gym.'!F:F,"G")</f>
        <v>0</v>
      </c>
      <c r="I13" s="81">
        <f>COUNTIFS('noms des gym.'!B:B,"&lt;&gt;",'noms des gym.'!H:H,$I$4,'noms des gym.'!E:E,B13,'noms des gym.'!F:F,"F")</f>
        <v>0</v>
      </c>
      <c r="J13" s="81">
        <f>COUNTIFS('noms des gym.'!B:B,"&lt;&gt;",'noms des gym.'!H:H,$I$4,'noms des gym.'!E:E,B13,'noms des gym.'!F:F,"G")</f>
        <v>0</v>
      </c>
      <c r="K13" s="81">
        <f>COUNTIFS('noms des gym.'!B:B,"&lt;&gt;",'noms des gym.'!H:H,$K$4,'noms des gym.'!E:E,B13,'noms des gym.'!F:F,"F")</f>
        <v>0</v>
      </c>
      <c r="L13" s="81">
        <f>COUNTIFS('noms des gym.'!B:B,"&lt;&gt;",'noms des gym.'!H:H,$K$4,'noms des gym.'!E:E,B13,'noms des gym.'!F:F,"G")</f>
        <v>0</v>
      </c>
      <c r="M13" s="81">
        <f>COUNTIFS('noms des gym.'!B:B,"&lt;&gt;",'noms des gym.'!H:H,$M$4,'noms des gym.'!E:E,B13,'noms des gym.'!F:F,"F")</f>
        <v>0</v>
      </c>
      <c r="N13" s="81">
        <f>COUNTIFS('noms des gym.'!B:B,"&lt;&gt;",'noms des gym.'!H:H,$M$4,'noms des gym.'!E:E,B13,'noms des gym.'!F:F,"g")</f>
        <v>0</v>
      </c>
      <c r="O13" s="81">
        <f>COUNTIFS('noms des gym.'!B:B,"&lt;&gt;",'noms des gym.'!H:H,$O$4,'noms des gym.'!E:E,B13,'noms des gym.'!F:F,"F")</f>
        <v>0</v>
      </c>
      <c r="P13" s="81">
        <f>COUNTIFS('noms des gym.'!B:B,"&lt;&gt;",'noms des gym.'!H:H,$O$4,'noms des gym.'!E:E,B13,'noms des gym.'!F:F,"G")</f>
        <v>0</v>
      </c>
      <c r="Q13" s="81">
        <f>COUNTIFS('noms des gym.'!B:B,"&lt;&gt;",'noms des gym.'!H:H,$Q$4,'noms des gym.'!E:E,B13,'noms des gym.'!F:F,"F")</f>
        <v>0</v>
      </c>
      <c r="R13" s="81">
        <f>COUNTIFS('noms des gym.'!B:B,"&lt;&gt;",'noms des gym.'!H:H,$R$4,'noms des gym.'!E:E,B13,'noms des gym.'!F:F,"G")</f>
        <v>1</v>
      </c>
      <c r="S13" s="82">
        <f t="shared" si="0"/>
        <v>1</v>
      </c>
    </row>
    <row r="14" spans="1:19">
      <c r="A14" s="80"/>
      <c r="B14" s="55" t="s">
        <v>531</v>
      </c>
      <c r="C14" s="81">
        <f>COUNTIFS('noms des gym.'!B:B,"&lt;&gt;",'noms des gym.'!H:H,$C$4,'noms des gym.'!E:E,B14,'noms des gym.'!F:F,"F")</f>
        <v>0</v>
      </c>
      <c r="D14" s="81">
        <f>COUNTIFS('noms des gym.'!B:B,"&lt;&gt;",'noms des gym.'!H:H,$C$4,'noms des gym.'!E:E,B14,'noms des gym.'!F:F,"G")</f>
        <v>0</v>
      </c>
      <c r="E14" s="81">
        <f>COUNTIFS('noms des gym.'!B:B,"&lt;&gt;",'noms des gym.'!H:H,$E$4,'noms des gym.'!E:E,B14,'noms des gym.'!F:F,"F")</f>
        <v>0</v>
      </c>
      <c r="F14" s="81">
        <f>COUNTIFS('noms des gym.'!B:B,"&lt;&gt;",'noms des gym.'!H:H,$E$4,'noms des gym.'!E:E,B14,'noms des gym.'!F:F,"G")</f>
        <v>0</v>
      </c>
      <c r="G14" s="81">
        <f>COUNTIFS('noms des gym.'!B:B,"&lt;&gt;",'noms des gym.'!H:H,$G$4,'noms des gym.'!E:E,B14,'noms des gym.'!F:F,"F")</f>
        <v>0</v>
      </c>
      <c r="H14" s="81">
        <f>COUNTIFS('noms des gym.'!B:B,"&lt;&gt;",'noms des gym.'!H:H,$G$4,'noms des gym.'!E:E,B14,'noms des gym.'!F:F,"G")</f>
        <v>0</v>
      </c>
      <c r="I14" s="81">
        <f>COUNTIFS('noms des gym.'!B:B,"&lt;&gt;",'noms des gym.'!H:H,$I$4,'noms des gym.'!E:E,B14,'noms des gym.'!F:F,"F")</f>
        <v>0</v>
      </c>
      <c r="J14" s="81">
        <f>COUNTIFS('noms des gym.'!B:B,"&lt;&gt;",'noms des gym.'!H:H,$I$4,'noms des gym.'!E:E,B14,'noms des gym.'!F:F,"G")</f>
        <v>0</v>
      </c>
      <c r="K14" s="81">
        <f>COUNTIFS('noms des gym.'!B:B,"&lt;&gt;",'noms des gym.'!H:H,$K$4,'noms des gym.'!E:E,B14,'noms des gym.'!F:F,"F")</f>
        <v>9</v>
      </c>
      <c r="L14" s="81">
        <f>COUNTIFS('noms des gym.'!B:B,"&lt;&gt;",'noms des gym.'!H:H,$K$4,'noms des gym.'!E:E,B14,'noms des gym.'!F:F,"G")</f>
        <v>0</v>
      </c>
      <c r="M14" s="81">
        <f>COUNTIFS('noms des gym.'!B:B,"&lt;&gt;",'noms des gym.'!H:H,$M$4,'noms des gym.'!E:E,B14,'noms des gym.'!F:F,"F")</f>
        <v>4</v>
      </c>
      <c r="N14" s="81">
        <f>COUNTIFS('noms des gym.'!B:B,"&lt;&gt;",'noms des gym.'!H:H,$M$4,'noms des gym.'!E:E,B14,'noms des gym.'!F:F,"g")</f>
        <v>0</v>
      </c>
      <c r="O14" s="81">
        <f>COUNTIFS('noms des gym.'!B:B,"&lt;&gt;",'noms des gym.'!H:H,$O$4,'noms des gym.'!E:E,B14,'noms des gym.'!F:F,"F")</f>
        <v>5</v>
      </c>
      <c r="P14" s="81">
        <f>COUNTIFS('noms des gym.'!B:B,"&lt;&gt;",'noms des gym.'!H:H,$O$4,'noms des gym.'!E:E,B14,'noms des gym.'!F:F,"G")</f>
        <v>0</v>
      </c>
      <c r="Q14" s="81">
        <f>COUNTIFS('noms des gym.'!B:B,"&lt;&gt;",'noms des gym.'!H:H,$Q$4,'noms des gym.'!E:E,B14,'noms des gym.'!F:F,"F")</f>
        <v>0</v>
      </c>
      <c r="R14" s="81">
        <f>COUNTIFS('noms des gym.'!B:B,"&lt;&gt;",'noms des gym.'!H:H,$R$4,'noms des gym.'!E:E,B14,'noms des gym.'!F:F,"G")</f>
        <v>0</v>
      </c>
      <c r="S14" s="82">
        <f t="shared" si="0"/>
        <v>18</v>
      </c>
    </row>
    <row r="15" spans="1:19">
      <c r="A15" s="80"/>
      <c r="B15" s="55" t="s">
        <v>595</v>
      </c>
      <c r="C15" s="81">
        <f>COUNTIFS('noms des gym.'!B:B,"&lt;&gt;",'noms des gym.'!H:H,$C$4,'noms des gym.'!E:E,B15,'noms des gym.'!F:F,"F")</f>
        <v>0</v>
      </c>
      <c r="D15" s="81">
        <f>COUNTIFS('noms des gym.'!B:B,"&lt;&gt;",'noms des gym.'!H:H,$C$4,'noms des gym.'!E:E,B15,'noms des gym.'!F:F,"G")</f>
        <v>0</v>
      </c>
      <c r="E15" s="81">
        <f>COUNTIFS('noms des gym.'!B:B,"&lt;&gt;",'noms des gym.'!H:H,$E$4,'noms des gym.'!E:E,B15,'noms des gym.'!F:F,"F")</f>
        <v>0</v>
      </c>
      <c r="F15" s="81">
        <f>COUNTIFS('noms des gym.'!B:B,"&lt;&gt;",'noms des gym.'!H:H,$E$4,'noms des gym.'!E:E,B15,'noms des gym.'!F:F,"G")</f>
        <v>0</v>
      </c>
      <c r="G15" s="81">
        <f>COUNTIFS('noms des gym.'!B:B,"&lt;&gt;",'noms des gym.'!H:H,$G$4,'noms des gym.'!E:E,B15,'noms des gym.'!F:F,"F")</f>
        <v>0</v>
      </c>
      <c r="H15" s="81">
        <f>COUNTIFS('noms des gym.'!B:B,"&lt;&gt;",'noms des gym.'!H:H,$G$4,'noms des gym.'!E:E,B15,'noms des gym.'!F:F,"G")</f>
        <v>0</v>
      </c>
      <c r="I15" s="81">
        <f>COUNTIFS('noms des gym.'!B:B,"&lt;&gt;",'noms des gym.'!H:H,$I$4,'noms des gym.'!E:E,B15,'noms des gym.'!F:F,"F")</f>
        <v>0</v>
      </c>
      <c r="J15" s="81">
        <f>COUNTIFS('noms des gym.'!B:B,"&lt;&gt;",'noms des gym.'!H:H,$I$4,'noms des gym.'!E:E,B15,'noms des gym.'!F:F,"G")</f>
        <v>0</v>
      </c>
      <c r="K15" s="81">
        <f>COUNTIFS('noms des gym.'!B:B,"&lt;&gt;",'noms des gym.'!H:H,$K$4,'noms des gym.'!E:E,B15,'noms des gym.'!F:F,"F")</f>
        <v>0</v>
      </c>
      <c r="L15" s="81">
        <f>COUNTIFS('noms des gym.'!B:B,"&lt;&gt;",'noms des gym.'!H:H,$K$4,'noms des gym.'!E:E,B15,'noms des gym.'!F:F,"G")</f>
        <v>0</v>
      </c>
      <c r="M15" s="81">
        <f>COUNTIFS('noms des gym.'!B:B,"&lt;&gt;",'noms des gym.'!H:H,$M$4,'noms des gym.'!E:E,B15,'noms des gym.'!F:F,"F")</f>
        <v>0</v>
      </c>
      <c r="N15" s="81">
        <f>COUNTIFS('noms des gym.'!B:B,"&lt;&gt;",'noms des gym.'!H:H,$M$4,'noms des gym.'!E:E,B15,'noms des gym.'!F:F,"g")</f>
        <v>0</v>
      </c>
      <c r="O15" s="81">
        <f>COUNTIFS('noms des gym.'!B:B,"&lt;&gt;",'noms des gym.'!H:H,$O$4,'noms des gym.'!E:E,B15,'noms des gym.'!F:F,"F")</f>
        <v>0</v>
      </c>
      <c r="P15" s="81">
        <f>COUNTIFS('noms des gym.'!B:B,"&lt;&gt;",'noms des gym.'!H:H,$O$4,'noms des gym.'!E:E,B15,'noms des gym.'!F:F,"G")</f>
        <v>0</v>
      </c>
      <c r="Q15" s="81">
        <f>COUNTIFS('noms des gym.'!B:B,"&lt;&gt;",'noms des gym.'!H:H,$Q$4,'noms des gym.'!E:E,B15,'noms des gym.'!F:F,"F")</f>
        <v>2</v>
      </c>
      <c r="R15" s="81">
        <f>COUNTIFS('noms des gym.'!B:B,"&lt;&gt;",'noms des gym.'!H:H,$R$4,'noms des gym.'!E:E,B15,'noms des gym.'!F:F,"G")</f>
        <v>0</v>
      </c>
      <c r="S15" s="82">
        <f t="shared" si="0"/>
        <v>2</v>
      </c>
    </row>
    <row r="16" spans="1:19">
      <c r="A16" s="80"/>
      <c r="B16" s="55" t="s">
        <v>659</v>
      </c>
      <c r="C16" s="81">
        <f>COUNTIFS('noms des gym.'!B:B,"&lt;&gt;",'noms des gym.'!H:H,$C$4,'noms des gym.'!E:E,B16,'noms des gym.'!F:F,"F")</f>
        <v>0</v>
      </c>
      <c r="D16" s="81">
        <f>COUNTIFS('noms des gym.'!B:B,"&lt;&gt;",'noms des gym.'!H:H,$C$4,'noms des gym.'!E:E,B16,'noms des gym.'!F:F,"G")</f>
        <v>0</v>
      </c>
      <c r="E16" s="81">
        <f>COUNTIFS('noms des gym.'!B:B,"&lt;&gt;",'noms des gym.'!H:H,$E$4,'noms des gym.'!E:E,B16,'noms des gym.'!F:F,"F")</f>
        <v>0</v>
      </c>
      <c r="F16" s="81">
        <f>COUNTIFS('noms des gym.'!B:B,"&lt;&gt;",'noms des gym.'!H:H,$E$4,'noms des gym.'!E:E,B16,'noms des gym.'!F:F,"G")</f>
        <v>0</v>
      </c>
      <c r="G16" s="81">
        <f>COUNTIFS('noms des gym.'!B:B,"&lt;&gt;",'noms des gym.'!H:H,$G$4,'noms des gym.'!E:E,B16,'noms des gym.'!F:F,"F")</f>
        <v>0</v>
      </c>
      <c r="H16" s="81">
        <f>COUNTIFS('noms des gym.'!B:B,"&lt;&gt;",'noms des gym.'!H:H,$G$4,'noms des gym.'!E:E,B16,'noms des gym.'!F:F,"G")</f>
        <v>0</v>
      </c>
      <c r="I16" s="81">
        <f>COUNTIFS('noms des gym.'!B:B,"&lt;&gt;",'noms des gym.'!H:H,$I$4,'noms des gym.'!E:E,B16,'noms des gym.'!F:F,"F")</f>
        <v>0</v>
      </c>
      <c r="J16" s="81">
        <f>COUNTIFS('noms des gym.'!B:B,"&lt;&gt;",'noms des gym.'!H:H,$I$4,'noms des gym.'!E:E,B16,'noms des gym.'!F:F,"G")</f>
        <v>0</v>
      </c>
      <c r="K16" s="81">
        <f>COUNTIFS('noms des gym.'!B:B,"&lt;&gt;",'noms des gym.'!H:H,$K$4,'noms des gym.'!E:E,B16,'noms des gym.'!F:F,"F")</f>
        <v>4</v>
      </c>
      <c r="L16" s="81">
        <f>COUNTIFS('noms des gym.'!B:B,"&lt;&gt;",'noms des gym.'!H:H,$K$4,'noms des gym.'!E:E,B16,'noms des gym.'!F:F,"G")</f>
        <v>0</v>
      </c>
      <c r="M16" s="81">
        <f>COUNTIFS('noms des gym.'!B:B,"&lt;&gt;",'noms des gym.'!H:H,$M$4,'noms des gym.'!E:E,B16,'noms des gym.'!F:F,"F")</f>
        <v>1</v>
      </c>
      <c r="N16" s="81">
        <f>COUNTIFS('noms des gym.'!B:B,"&lt;&gt;",'noms des gym.'!H:H,$M$4,'noms des gym.'!E:E,B16,'noms des gym.'!F:F,"g")</f>
        <v>0</v>
      </c>
      <c r="O16" s="81">
        <f>COUNTIFS('noms des gym.'!B:B,"&lt;&gt;",'noms des gym.'!H:H,$O$4,'noms des gym.'!E:E,B16,'noms des gym.'!F:F,"F")</f>
        <v>0</v>
      </c>
      <c r="P16" s="81">
        <f>COUNTIFS('noms des gym.'!B:B,"&lt;&gt;",'noms des gym.'!H:H,$O$4,'noms des gym.'!E:E,B16,'noms des gym.'!F:F,"G")</f>
        <v>0</v>
      </c>
      <c r="Q16" s="81">
        <f>COUNTIFS('noms des gym.'!B:B,"&lt;&gt;",'noms des gym.'!H:H,$Q$4,'noms des gym.'!E:E,B16,'noms des gym.'!F:F,"F")</f>
        <v>0</v>
      </c>
      <c r="R16" s="81">
        <f>COUNTIFS('noms des gym.'!B:B,"&lt;&gt;",'noms des gym.'!H:H,$R$4,'noms des gym.'!E:E,B16,'noms des gym.'!F:F,"G")</f>
        <v>0</v>
      </c>
      <c r="S16" s="82">
        <f t="shared" si="0"/>
        <v>5</v>
      </c>
    </row>
    <row r="17" spans="1:19">
      <c r="A17" s="80"/>
      <c r="B17" s="55" t="s">
        <v>737</v>
      </c>
      <c r="C17" s="81">
        <f>COUNTIFS('noms des gym.'!B:B,"&lt;&gt;",'noms des gym.'!H:H,$C$4,'noms des gym.'!E:E,B17,'noms des gym.'!F:F,"F")</f>
        <v>0</v>
      </c>
      <c r="D17" s="81">
        <f>COUNTIFS('noms des gym.'!B:B,"&lt;&gt;",'noms des gym.'!H:H,$C$4,'noms des gym.'!E:E,B17,'noms des gym.'!F:F,"G")</f>
        <v>0</v>
      </c>
      <c r="E17" s="81">
        <f>COUNTIFS('noms des gym.'!B:B,"&lt;&gt;",'noms des gym.'!H:H,$E$4,'noms des gym.'!E:E,B17,'noms des gym.'!F:F,"F")</f>
        <v>0</v>
      </c>
      <c r="F17" s="81">
        <f>COUNTIFS('noms des gym.'!B:B,"&lt;&gt;",'noms des gym.'!H:H,$E$4,'noms des gym.'!E:E,B17,'noms des gym.'!F:F,"G")</f>
        <v>0</v>
      </c>
      <c r="G17" s="81">
        <f>COUNTIFS('noms des gym.'!B:B,"&lt;&gt;",'noms des gym.'!H:H,$G$4,'noms des gym.'!E:E,B17,'noms des gym.'!F:F,"F")</f>
        <v>0</v>
      </c>
      <c r="H17" s="81">
        <f>COUNTIFS('noms des gym.'!B:B,"&lt;&gt;",'noms des gym.'!H:H,$G$4,'noms des gym.'!E:E,B17,'noms des gym.'!F:F,"G")</f>
        <v>0</v>
      </c>
      <c r="I17" s="81">
        <f>COUNTIFS('noms des gym.'!B:B,"&lt;&gt;",'noms des gym.'!H:H,$I$4,'noms des gym.'!E:E,B17,'noms des gym.'!F:F,"F")</f>
        <v>0</v>
      </c>
      <c r="J17" s="81">
        <f>COUNTIFS('noms des gym.'!B:B,"&lt;&gt;",'noms des gym.'!H:H,$I$4,'noms des gym.'!E:E,B17,'noms des gym.'!F:F,"G")</f>
        <v>0</v>
      </c>
      <c r="K17" s="81">
        <f>COUNTIFS('noms des gym.'!B:B,"&lt;&gt;",'noms des gym.'!H:H,$K$4,'noms des gym.'!E:E,B17,'noms des gym.'!F:F,"F")</f>
        <v>0</v>
      </c>
      <c r="L17" s="81">
        <f>COUNTIFS('noms des gym.'!B:B,"&lt;&gt;",'noms des gym.'!H:H,$K$4,'noms des gym.'!E:E,B17,'noms des gym.'!F:F,"G")</f>
        <v>0</v>
      </c>
      <c r="M17" s="81">
        <f>COUNTIFS('noms des gym.'!B:B,"&lt;&gt;",'noms des gym.'!H:H,$M$4,'noms des gym.'!E:E,B17,'noms des gym.'!F:F,"F")</f>
        <v>0</v>
      </c>
      <c r="N17" s="81">
        <f>COUNTIFS('noms des gym.'!B:B,"&lt;&gt;",'noms des gym.'!H:H,$M$4,'noms des gym.'!E:E,B17,'noms des gym.'!F:F,"g")</f>
        <v>4</v>
      </c>
      <c r="O17" s="81">
        <f>COUNTIFS('noms des gym.'!B:B,"&lt;&gt;",'noms des gym.'!H:H,$O$4,'noms des gym.'!E:E,B17,'noms des gym.'!F:F,"F")</f>
        <v>0</v>
      </c>
      <c r="P17" s="81">
        <f>COUNTIFS('noms des gym.'!B:B,"&lt;&gt;",'noms des gym.'!H:H,$O$4,'noms des gym.'!E:E,B17,'noms des gym.'!F:F,"G")</f>
        <v>0</v>
      </c>
      <c r="Q17" s="81">
        <f>COUNTIFS('noms des gym.'!B:B,"&lt;&gt;",'noms des gym.'!H:H,$Q$4,'noms des gym.'!E:E,B17,'noms des gym.'!F:F,"F")</f>
        <v>0</v>
      </c>
      <c r="R17" s="81">
        <f>COUNTIFS('noms des gym.'!B:B,"&lt;&gt;",'noms des gym.'!H:H,$R$4,'noms des gym.'!E:E,B17,'noms des gym.'!F:F,"G")</f>
        <v>0</v>
      </c>
      <c r="S17" s="82">
        <f t="shared" si="0"/>
        <v>4</v>
      </c>
    </row>
    <row r="18" spans="1:19">
      <c r="A18" s="80"/>
      <c r="B18" s="55"/>
      <c r="C18" s="81">
        <f>COUNTIFS('noms des gym.'!B:B,"&lt;&gt;",'noms des gym.'!H:H,$C$4,'noms des gym.'!E:E,B18,'noms des gym.'!F:F,"F")</f>
        <v>0</v>
      </c>
      <c r="D18" s="81">
        <f>COUNTIFS('noms des gym.'!B:B,"&lt;&gt;",'noms des gym.'!H:H,$C$4,'noms des gym.'!E:E,B18,'noms des gym.'!F:F,"G")</f>
        <v>0</v>
      </c>
      <c r="E18" s="81">
        <f>COUNTIFS('noms des gym.'!B:B,"&lt;&gt;",'noms des gym.'!H:H,$E$4,'noms des gym.'!E:E,B18,'noms des gym.'!F:F,"F")</f>
        <v>0</v>
      </c>
      <c r="F18" s="81">
        <f>COUNTIFS('noms des gym.'!B:B,"&lt;&gt;",'noms des gym.'!H:H,$E$4,'noms des gym.'!E:E,B18,'noms des gym.'!F:F,"G")</f>
        <v>0</v>
      </c>
      <c r="G18" s="81">
        <f>COUNTIFS('noms des gym.'!B:B,"&lt;&gt;",'noms des gym.'!H:H,$G$4,'noms des gym.'!E:E,B18,'noms des gym.'!F:F,"F")</f>
        <v>0</v>
      </c>
      <c r="H18" s="81">
        <f>COUNTIFS('noms des gym.'!B:B,"&lt;&gt;",'noms des gym.'!H:H,$G$4,'noms des gym.'!E:E,B18,'noms des gym.'!F:F,"G")</f>
        <v>0</v>
      </c>
      <c r="I18" s="81">
        <f>COUNTIFS('noms des gym.'!B:B,"&lt;&gt;",'noms des gym.'!H:H,$I$4,'noms des gym.'!E:E,B18,'noms des gym.'!F:F,"F")</f>
        <v>0</v>
      </c>
      <c r="J18" s="81">
        <f>COUNTIFS('noms des gym.'!B:B,"&lt;&gt;",'noms des gym.'!H:H,$I$4,'noms des gym.'!E:E,B18,'noms des gym.'!F:F,"G")</f>
        <v>0</v>
      </c>
      <c r="K18" s="81">
        <f>COUNTIFS('noms des gym.'!B:B,"&lt;&gt;",'noms des gym.'!H:H,$K$4,'noms des gym.'!E:E,B18,'noms des gym.'!F:F,"F")</f>
        <v>0</v>
      </c>
      <c r="L18" s="81">
        <f>COUNTIFS('noms des gym.'!B:B,"&lt;&gt;",'noms des gym.'!H:H,$K$4,'noms des gym.'!E:E,B18,'noms des gym.'!F:F,"G")</f>
        <v>0</v>
      </c>
      <c r="M18" s="81">
        <f>COUNTIFS('noms des gym.'!B:B,"&lt;&gt;",'noms des gym.'!H:H,$M$4,'noms des gym.'!E:E,B18,'noms des gym.'!F:F,"F")</f>
        <v>0</v>
      </c>
      <c r="N18" s="81">
        <f>COUNTIFS('noms des gym.'!B:B,"&lt;&gt;",'noms des gym.'!H:H,$M$4,'noms des gym.'!E:E,B18,'noms des gym.'!F:F,"g")</f>
        <v>0</v>
      </c>
      <c r="O18" s="81">
        <f>COUNTIFS('noms des gym.'!B:B,"&lt;&gt;",'noms des gym.'!H:H,$O$4,'noms des gym.'!E:E,B18,'noms des gym.'!F:F,"F")</f>
        <v>0</v>
      </c>
      <c r="P18" s="81">
        <f>COUNTIFS('noms des gym.'!B:B,"&lt;&gt;",'noms des gym.'!H:H,$O$4,'noms des gym.'!E:E,B18,'noms des gym.'!F:F,"G")</f>
        <v>0</v>
      </c>
      <c r="Q18" s="81">
        <f>COUNTIFS('noms des gym.'!B:B,"&lt;&gt;",'noms des gym.'!H:H,$Q$4,'noms des gym.'!E:E,B18,'noms des gym.'!F:F,"F")</f>
        <v>0</v>
      </c>
      <c r="R18" s="81">
        <f>COUNTIFS('noms des gym.'!B:B,"&lt;&gt;",'noms des gym.'!H:H,$R$4,'noms des gym.'!E:E,B18,'noms des gym.'!F:F,"G")</f>
        <v>0</v>
      </c>
      <c r="S18" s="82">
        <f t="shared" si="0"/>
        <v>0</v>
      </c>
    </row>
    <row r="19" spans="1:19">
      <c r="A19" s="80"/>
      <c r="B19" s="55"/>
      <c r="C19" s="81"/>
      <c r="D19" s="81"/>
      <c r="E19" s="81"/>
      <c r="F19" s="81"/>
      <c r="G19" s="81"/>
      <c r="H19" s="81"/>
      <c r="I19" s="81"/>
      <c r="J19" s="81"/>
      <c r="K19" s="81"/>
      <c r="L19" s="81"/>
      <c r="M19" s="81"/>
      <c r="N19" s="81"/>
      <c r="O19" s="81"/>
      <c r="P19" s="81"/>
      <c r="Q19" s="81"/>
      <c r="R19" s="81"/>
      <c r="S19" s="82"/>
    </row>
    <row r="20" spans="1:19">
      <c r="A20" s="80"/>
      <c r="B20" s="55" t="s">
        <v>730</v>
      </c>
      <c r="C20" s="81">
        <f>COUNTIFS('noms des gym.'!B:B,"&lt;&gt;",'noms des gym.'!H:H,$C$4,'noms des gym.'!E:E,B20,'noms des gym.'!F:F,"F")</f>
        <v>0</v>
      </c>
      <c r="D20" s="81">
        <f>COUNTIFS('noms des gym.'!B:B,"&lt;&gt;",'noms des gym.'!H:H,$C$4,'noms des gym.'!E:E,B20,'noms des gym.'!F:F,"G")</f>
        <v>0</v>
      </c>
      <c r="E20" s="81">
        <f>COUNTIFS('noms des gym.'!B:B,"&lt;&gt;",'noms des gym.'!H:H,$E$4,'noms des gym.'!E:E,B20,'noms des gym.'!F:F,"F")</f>
        <v>0</v>
      </c>
      <c r="F20" s="81">
        <f>COUNTIFS('noms des gym.'!B:B,"&lt;&gt;",'noms des gym.'!H:H,$E$4,'noms des gym.'!E:E,B20,'noms des gym.'!F:F,"G")</f>
        <v>0</v>
      </c>
      <c r="G20" s="81">
        <f>COUNTIFS('noms des gym.'!B:B,"&lt;&gt;",'noms des gym.'!H:H,$G$4,'noms des gym.'!E:E,B20,'noms des gym.'!F:F,"F")</f>
        <v>0</v>
      </c>
      <c r="H20" s="81">
        <f>COUNTIFS('noms des gym.'!B:B,"&lt;&gt;",'noms des gym.'!H:H,$G$4,'noms des gym.'!E:E,B20,'noms des gym.'!F:F,"G")</f>
        <v>0</v>
      </c>
      <c r="I20" s="81">
        <f>COUNTIFS('noms des gym.'!B:B,"&lt;&gt;",'noms des gym.'!H:H,$I$4,'noms des gym.'!E:E,B20,'noms des gym.'!F:F,"F")</f>
        <v>0</v>
      </c>
      <c r="J20" s="81">
        <f>COUNTIFS('noms des gym.'!B:B,"&lt;&gt;",'noms des gym.'!H:H,$I$4,'noms des gym.'!E:E,B20,'noms des gym.'!F:F,"G")</f>
        <v>0</v>
      </c>
      <c r="K20" s="81">
        <f>COUNTIFS('noms des gym.'!B:B,"&lt;&gt;",'noms des gym.'!H:H,$K$4,'noms des gym.'!E:E,B20,'noms des gym.'!F:F,"F")</f>
        <v>1</v>
      </c>
      <c r="L20" s="81">
        <f>COUNTIFS('noms des gym.'!B:B,"&lt;&gt;",'noms des gym.'!H:H,$K$4,'noms des gym.'!E:E,B20,'noms des gym.'!F:F,"G")</f>
        <v>0</v>
      </c>
      <c r="M20" s="81">
        <f>COUNTIFS('noms des gym.'!B:B,"&lt;&gt;",'noms des gym.'!H:H,$M$4,'noms des gym.'!E:E,B20,'noms des gym.'!F:F,"F")</f>
        <v>0</v>
      </c>
      <c r="N20" s="81">
        <f>COUNTIFS('noms des gym.'!B:B,"&lt;&gt;",'noms des gym.'!H:H,$M$4,'noms des gym.'!E:E,B20,'noms des gym.'!F:F,"g")</f>
        <v>0</v>
      </c>
      <c r="O20" s="81">
        <f>COUNTIFS('noms des gym.'!B:B,"&lt;&gt;",'noms des gym.'!H:H,$O$4,'noms des gym.'!E:E,B20,'noms des gym.'!F:F,"F")</f>
        <v>0</v>
      </c>
      <c r="P20" s="81">
        <f>COUNTIFS('noms des gym.'!B:B,"&lt;&gt;",'noms des gym.'!H:H,$O$4,'noms des gym.'!E:E,B20,'noms des gym.'!F:F,"G")</f>
        <v>0</v>
      </c>
      <c r="Q20" s="81">
        <f>COUNTIFS('noms des gym.'!B:B,"&lt;&gt;",'noms des gym.'!H:H,$Q$4,'noms des gym.'!E:E,B20,'noms des gym.'!F:F,"F")</f>
        <v>1</v>
      </c>
      <c r="R20" s="81">
        <f>COUNTIFS('noms des gym.'!B:B,"&lt;&gt;",'noms des gym.'!H:H,$R$4,'noms des gym.'!E:E,B20,'noms des gym.'!F:F,"G")</f>
        <v>2</v>
      </c>
      <c r="S20" s="82">
        <f t="shared" ref="S20:S32" si="1">SUM(C20:R20)</f>
        <v>4</v>
      </c>
    </row>
    <row r="21" spans="1:19">
      <c r="A21" s="80" t="s">
        <v>87</v>
      </c>
      <c r="B21" s="55" t="s">
        <v>109</v>
      </c>
      <c r="C21" s="81">
        <f>COUNTIFS('noms des gym.'!B:B,"&lt;&gt;",'noms des gym.'!H:H,$C$4,'noms des gym.'!E:E,B21,'noms des gym.'!F:F,"F")</f>
        <v>0</v>
      </c>
      <c r="D21" s="81">
        <f>COUNTIFS('noms des gym.'!B:B,"&lt;&gt;",'noms des gym.'!H:H,$C$4,'noms des gym.'!E:E,B21,'noms des gym.'!F:F,"G")</f>
        <v>0</v>
      </c>
      <c r="E21" s="81">
        <f>COUNTIFS('noms des gym.'!B:B,"&lt;&gt;",'noms des gym.'!H:H,$E$4,'noms des gym.'!E:E,B21,'noms des gym.'!F:F,"F")</f>
        <v>0</v>
      </c>
      <c r="F21" s="81">
        <f>COUNTIFS('noms des gym.'!B:B,"&lt;&gt;",'noms des gym.'!H:H,$E$4,'noms des gym.'!E:E,B21,'noms des gym.'!F:F,"G")</f>
        <v>0</v>
      </c>
      <c r="G21" s="81">
        <f>COUNTIFS('noms des gym.'!B:B,"&lt;&gt;",'noms des gym.'!H:H,$G$4,'noms des gym.'!E:E,B21,'noms des gym.'!F:F,"F")</f>
        <v>0</v>
      </c>
      <c r="H21" s="81">
        <f>COUNTIFS('noms des gym.'!B:B,"&lt;&gt;",'noms des gym.'!H:H,$G$4,'noms des gym.'!E:E,B21,'noms des gym.'!F:F,"G")</f>
        <v>0</v>
      </c>
      <c r="I21" s="81">
        <f>COUNTIFS('noms des gym.'!B:B,"&lt;&gt;",'noms des gym.'!H:H,$I$4,'noms des gym.'!E:E,B21,'noms des gym.'!F:F,"F")</f>
        <v>0</v>
      </c>
      <c r="J21" s="81">
        <f>COUNTIFS('noms des gym.'!B:B,"&lt;&gt;",'noms des gym.'!H:H,$I$4,'noms des gym.'!E:E,B21,'noms des gym.'!F:F,"G")</f>
        <v>0</v>
      </c>
      <c r="K21" s="81">
        <f>COUNTIFS('noms des gym.'!B:B,"&lt;&gt;",'noms des gym.'!H:H,$K$4,'noms des gym.'!E:E,B21,'noms des gym.'!F:F,"F")</f>
        <v>0</v>
      </c>
      <c r="L21" s="81">
        <f>COUNTIFS('noms des gym.'!B:B,"&lt;&gt;",'noms des gym.'!H:H,$K$4,'noms des gym.'!E:E,B21,'noms des gym.'!F:F,"G")</f>
        <v>0</v>
      </c>
      <c r="M21" s="81">
        <f>COUNTIFS('noms des gym.'!B:B,"&lt;&gt;",'noms des gym.'!H:H,$M$4,'noms des gym.'!E:E,B21,'noms des gym.'!F:F,"F")</f>
        <v>0</v>
      </c>
      <c r="N21" s="81">
        <f>COUNTIFS('noms des gym.'!B:B,"&lt;&gt;",'noms des gym.'!H:H,$M$4,'noms des gym.'!E:E,B21,'noms des gym.'!F:F,"g")</f>
        <v>0</v>
      </c>
      <c r="O21" s="81">
        <f>COUNTIFS('noms des gym.'!B:B,"&lt;&gt;",'noms des gym.'!H:H,$O$4,'noms des gym.'!E:E,B21,'noms des gym.'!F:F,"F")</f>
        <v>0</v>
      </c>
      <c r="P21" s="81">
        <f>COUNTIFS('noms des gym.'!B:B,"&lt;&gt;",'noms des gym.'!H:H,$O$4,'noms des gym.'!E:E,B21,'noms des gym.'!F:F,"G")</f>
        <v>0</v>
      </c>
      <c r="Q21" s="81">
        <f>COUNTIFS('noms des gym.'!B:B,"&lt;&gt;",'noms des gym.'!H:H,$Q$4,'noms des gym.'!E:E,B21,'noms des gym.'!F:F,"F")</f>
        <v>0</v>
      </c>
      <c r="R21" s="81">
        <f>COUNTIFS('noms des gym.'!B:B,"&lt;&gt;",'noms des gym.'!H:H,$R$4,'noms des gym.'!E:E,B21,'noms des gym.'!F:F,"G")</f>
        <v>0</v>
      </c>
      <c r="S21" s="82">
        <f t="shared" si="1"/>
        <v>0</v>
      </c>
    </row>
    <row r="22" spans="1:19">
      <c r="A22" s="80" t="s">
        <v>49</v>
      </c>
      <c r="B22" s="73" t="s">
        <v>205</v>
      </c>
      <c r="C22" s="81">
        <f>COUNTIFS('noms des gym.'!B:B,"&lt;&gt;",'noms des gym.'!H:H,$C$4,'noms des gym.'!E:E,B22,'noms des gym.'!F:F,"F")</f>
        <v>0</v>
      </c>
      <c r="D22" s="81">
        <f>COUNTIFS('noms des gym.'!B:B,"&lt;&gt;",'noms des gym.'!H:H,$C$4,'noms des gym.'!E:E,B22,'noms des gym.'!F:F,"G")</f>
        <v>0</v>
      </c>
      <c r="E22" s="81">
        <f>COUNTIFS('noms des gym.'!B:B,"&lt;&gt;",'noms des gym.'!H:H,$E$4,'noms des gym.'!E:E,B22,'noms des gym.'!F:F,"F")</f>
        <v>0</v>
      </c>
      <c r="F22" s="81">
        <f>COUNTIFS('noms des gym.'!B:B,"&lt;&gt;",'noms des gym.'!H:H,$E$4,'noms des gym.'!E:E,B22,'noms des gym.'!F:F,"G")</f>
        <v>0</v>
      </c>
      <c r="G22" s="81">
        <f>COUNTIFS('noms des gym.'!B:B,"&lt;&gt;",'noms des gym.'!H:H,$G$4,'noms des gym.'!E:E,B22,'noms des gym.'!F:F,"F")</f>
        <v>0</v>
      </c>
      <c r="H22" s="81">
        <f>COUNTIFS('noms des gym.'!B:B,"&lt;&gt;",'noms des gym.'!H:H,$G$4,'noms des gym.'!E:E,B22,'noms des gym.'!F:F,"G")</f>
        <v>0</v>
      </c>
      <c r="I22" s="81">
        <f>COUNTIFS('noms des gym.'!B:B,"&lt;&gt;",'noms des gym.'!H:H,$I$4,'noms des gym.'!E:E,B22,'noms des gym.'!F:F,"F")</f>
        <v>0</v>
      </c>
      <c r="J22" s="81">
        <f>COUNTIFS('noms des gym.'!B:B,"&lt;&gt;",'noms des gym.'!H:H,$I$4,'noms des gym.'!E:E,B22,'noms des gym.'!F:F,"G")</f>
        <v>0</v>
      </c>
      <c r="K22" s="81">
        <f>COUNTIFS('noms des gym.'!B:B,"&lt;&gt;",'noms des gym.'!H:H,$K$4,'noms des gym.'!E:E,B22,'noms des gym.'!F:F,"F")</f>
        <v>4</v>
      </c>
      <c r="L22" s="81">
        <f>COUNTIFS('noms des gym.'!B:B,"&lt;&gt;",'noms des gym.'!H:H,$K$4,'noms des gym.'!E:E,B22,'noms des gym.'!F:F,"G")</f>
        <v>0</v>
      </c>
      <c r="M22" s="81">
        <f>COUNTIFS('noms des gym.'!B:B,"&lt;&gt;",'noms des gym.'!H:H,$M$4,'noms des gym.'!E:E,B22,'noms des gym.'!F:F,"F")</f>
        <v>0</v>
      </c>
      <c r="N22" s="81">
        <f>COUNTIFS('noms des gym.'!B:B,"&lt;&gt;",'noms des gym.'!H:H,$M$4,'noms des gym.'!E:E,B22,'noms des gym.'!F:F,"g")</f>
        <v>0</v>
      </c>
      <c r="O22" s="81">
        <f>COUNTIFS('noms des gym.'!B:B,"&lt;&gt;",'noms des gym.'!H:H,$O$4,'noms des gym.'!E:E,B22,'noms des gym.'!F:F,"F")</f>
        <v>0</v>
      </c>
      <c r="P22" s="81">
        <f>COUNTIFS('noms des gym.'!B:B,"&lt;&gt;",'noms des gym.'!H:H,$O$4,'noms des gym.'!E:E,B22,'noms des gym.'!F:F,"G")</f>
        <v>0</v>
      </c>
      <c r="Q22" s="81">
        <f>COUNTIFS('noms des gym.'!B:B,"&lt;&gt;",'noms des gym.'!H:H,$Q$4,'noms des gym.'!E:E,B22,'noms des gym.'!F:F,"F")</f>
        <v>0</v>
      </c>
      <c r="R22" s="81">
        <f>COUNTIFS('noms des gym.'!B:B,"&lt;&gt;",'noms des gym.'!H:H,$R$4,'noms des gym.'!E:E,B22,'noms des gym.'!F:F,"G")</f>
        <v>0</v>
      </c>
      <c r="S22" s="82">
        <f t="shared" si="1"/>
        <v>4</v>
      </c>
    </row>
    <row r="23" spans="1:19">
      <c r="A23" s="80" t="s">
        <v>49</v>
      </c>
      <c r="B23" s="73" t="s">
        <v>59</v>
      </c>
      <c r="C23" s="81">
        <f>COUNTIFS('noms des gym.'!B:B,"&lt;&gt;",'noms des gym.'!H:H,$C$4,'noms des gym.'!E:E,B23,'noms des gym.'!F:F,"F")</f>
        <v>0</v>
      </c>
      <c r="D23" s="81">
        <f>COUNTIFS('noms des gym.'!B:B,"&lt;&gt;",'noms des gym.'!H:H,$C$4,'noms des gym.'!E:E,B23,'noms des gym.'!F:F,"G")</f>
        <v>0</v>
      </c>
      <c r="E23" s="81">
        <f>COUNTIFS('noms des gym.'!B:B,"&lt;&gt;",'noms des gym.'!H:H,$E$4,'noms des gym.'!E:E,B23,'noms des gym.'!F:F,"F")</f>
        <v>0</v>
      </c>
      <c r="F23" s="81">
        <f>COUNTIFS('noms des gym.'!B:B,"&lt;&gt;",'noms des gym.'!H:H,$E$4,'noms des gym.'!E:E,B23,'noms des gym.'!F:F,"G")</f>
        <v>0</v>
      </c>
      <c r="G23" s="81">
        <f>COUNTIFS('noms des gym.'!B:B,"&lt;&gt;",'noms des gym.'!H:H,$G$4,'noms des gym.'!E:E,B23,'noms des gym.'!F:F,"F")</f>
        <v>0</v>
      </c>
      <c r="H23" s="81">
        <f>COUNTIFS('noms des gym.'!B:B,"&lt;&gt;",'noms des gym.'!H:H,$G$4,'noms des gym.'!E:E,B23,'noms des gym.'!F:F,"G")</f>
        <v>0</v>
      </c>
      <c r="I23" s="81">
        <f>COUNTIFS('noms des gym.'!B:B,"&lt;&gt;",'noms des gym.'!H:H,$I$4,'noms des gym.'!E:E,B23,'noms des gym.'!F:F,"F")</f>
        <v>0</v>
      </c>
      <c r="J23" s="81">
        <f>COUNTIFS('noms des gym.'!B:B,"&lt;&gt;",'noms des gym.'!H:H,$I$4,'noms des gym.'!E:E,B23,'noms des gym.'!F:F,"G")</f>
        <v>0</v>
      </c>
      <c r="K23" s="81">
        <f>COUNTIFS('noms des gym.'!B:B,"&lt;&gt;",'noms des gym.'!H:H,$K$4,'noms des gym.'!E:E,B23,'noms des gym.'!F:F,"F")</f>
        <v>3</v>
      </c>
      <c r="L23" s="81">
        <f>COUNTIFS('noms des gym.'!B:B,"&lt;&gt;",'noms des gym.'!H:H,$K$4,'noms des gym.'!E:E,B23,'noms des gym.'!F:F,"G")</f>
        <v>0</v>
      </c>
      <c r="M23" s="81">
        <f>COUNTIFS('noms des gym.'!B:B,"&lt;&gt;",'noms des gym.'!H:H,$M$4,'noms des gym.'!E:E,B23,'noms des gym.'!F:F,"F")</f>
        <v>1</v>
      </c>
      <c r="N23" s="81">
        <f>COUNTIFS('noms des gym.'!B:B,"&lt;&gt;",'noms des gym.'!H:H,$M$4,'noms des gym.'!E:E,B23,'noms des gym.'!F:F,"g")</f>
        <v>0</v>
      </c>
      <c r="O23" s="81">
        <f>COUNTIFS('noms des gym.'!B:B,"&lt;&gt;",'noms des gym.'!H:H,$O$4,'noms des gym.'!E:E,B23,'noms des gym.'!F:F,"F")</f>
        <v>0</v>
      </c>
      <c r="P23" s="81">
        <f>COUNTIFS('noms des gym.'!B:B,"&lt;&gt;",'noms des gym.'!H:H,$O$4,'noms des gym.'!E:E,B23,'noms des gym.'!F:F,"G")</f>
        <v>0</v>
      </c>
      <c r="Q23" s="81">
        <f>COUNTIFS('noms des gym.'!B:B,"&lt;&gt;",'noms des gym.'!H:H,$Q$4,'noms des gym.'!E:E,B23,'noms des gym.'!F:F,"F")</f>
        <v>0</v>
      </c>
      <c r="R23" s="81">
        <f>COUNTIFS('noms des gym.'!B:B,"&lt;&gt;",'noms des gym.'!H:H,$R$4,'noms des gym.'!E:E,B23,'noms des gym.'!F:F,"G")</f>
        <v>0</v>
      </c>
      <c r="S23" s="82">
        <f t="shared" si="1"/>
        <v>4</v>
      </c>
    </row>
    <row r="24" spans="1:19">
      <c r="A24" s="80" t="s">
        <v>91</v>
      </c>
      <c r="B24" s="73" t="s">
        <v>77</v>
      </c>
      <c r="C24" s="81">
        <f>COUNTIFS('noms des gym.'!B:B,"&lt;&gt;",'noms des gym.'!H:H,$C$4,'noms des gym.'!E:E,B24,'noms des gym.'!F:F,"F")</f>
        <v>0</v>
      </c>
      <c r="D24" s="81">
        <f>COUNTIFS('noms des gym.'!B:B,"&lt;&gt;",'noms des gym.'!H:H,$C$4,'noms des gym.'!E:E,B24,'noms des gym.'!F:F,"G")</f>
        <v>0</v>
      </c>
      <c r="E24" s="81">
        <f>COUNTIFS('noms des gym.'!B:B,"&lt;&gt;",'noms des gym.'!H:H,$E$4,'noms des gym.'!E:E,B24,'noms des gym.'!F:F,"F")</f>
        <v>0</v>
      </c>
      <c r="F24" s="81">
        <f>COUNTIFS('noms des gym.'!B:B,"&lt;&gt;",'noms des gym.'!H:H,$E$4,'noms des gym.'!E:E,B24,'noms des gym.'!F:F,"G")</f>
        <v>0</v>
      </c>
      <c r="G24" s="81">
        <f>COUNTIFS('noms des gym.'!B:B,"&lt;&gt;",'noms des gym.'!H:H,$G$4,'noms des gym.'!E:E,B24,'noms des gym.'!F:F,"F")</f>
        <v>0</v>
      </c>
      <c r="H24" s="81">
        <f>COUNTIFS('noms des gym.'!B:B,"&lt;&gt;",'noms des gym.'!H:H,$G$4,'noms des gym.'!E:E,B24,'noms des gym.'!F:F,"G")</f>
        <v>0</v>
      </c>
      <c r="I24" s="81">
        <f>COUNTIFS('noms des gym.'!B:B,"&lt;&gt;",'noms des gym.'!H:H,$I$4,'noms des gym.'!E:E,B24,'noms des gym.'!F:F,"F")</f>
        <v>0</v>
      </c>
      <c r="J24" s="81">
        <f>COUNTIFS('noms des gym.'!B:B,"&lt;&gt;",'noms des gym.'!H:H,$I$4,'noms des gym.'!E:E,B24,'noms des gym.'!F:F,"G")</f>
        <v>0</v>
      </c>
      <c r="K24" s="81">
        <f>COUNTIFS('noms des gym.'!B:B,"&lt;&gt;",'noms des gym.'!H:H,$K$4,'noms des gym.'!E:E,B24,'noms des gym.'!F:F,"F")</f>
        <v>0</v>
      </c>
      <c r="L24" s="81">
        <f>COUNTIFS('noms des gym.'!B:B,"&lt;&gt;",'noms des gym.'!H:H,$K$4,'noms des gym.'!E:E,B24,'noms des gym.'!F:F,"G")</f>
        <v>0</v>
      </c>
      <c r="M24" s="81">
        <f>COUNTIFS('noms des gym.'!B:B,"&lt;&gt;",'noms des gym.'!H:H,$M$4,'noms des gym.'!E:E,B24,'noms des gym.'!F:F,"F")</f>
        <v>0</v>
      </c>
      <c r="N24" s="81">
        <f>COUNTIFS('noms des gym.'!B:B,"&lt;&gt;",'noms des gym.'!H:H,$M$4,'noms des gym.'!E:E,B24,'noms des gym.'!F:F,"g")</f>
        <v>0</v>
      </c>
      <c r="O24" s="81">
        <f>COUNTIFS('noms des gym.'!B:B,"&lt;&gt;",'noms des gym.'!H:H,$O$4,'noms des gym.'!E:E,B24,'noms des gym.'!F:F,"F")</f>
        <v>0</v>
      </c>
      <c r="P24" s="81">
        <f>COUNTIFS('noms des gym.'!B:B,"&lt;&gt;",'noms des gym.'!H:H,$O$4,'noms des gym.'!E:E,B24,'noms des gym.'!F:F,"G")</f>
        <v>0</v>
      </c>
      <c r="Q24" s="81">
        <f>COUNTIFS('noms des gym.'!B:B,"&lt;&gt;",'noms des gym.'!H:H,$Q$4,'noms des gym.'!E:E,B24,'noms des gym.'!F:F,"F")</f>
        <v>0</v>
      </c>
      <c r="R24" s="81">
        <f>COUNTIFS('noms des gym.'!B:B,"&lt;&gt;",'noms des gym.'!H:H,$R$4,'noms des gym.'!E:E,B24,'noms des gym.'!F:F,"G")</f>
        <v>0</v>
      </c>
      <c r="S24" s="82">
        <f t="shared" si="1"/>
        <v>0</v>
      </c>
    </row>
    <row r="25" spans="1:19">
      <c r="A25" s="80" t="s">
        <v>50</v>
      </c>
      <c r="B25" s="73" t="s">
        <v>80</v>
      </c>
      <c r="C25" s="81">
        <f>COUNTIFS('noms des gym.'!B:B,"&lt;&gt;",'noms des gym.'!H:H,$C$4,'noms des gym.'!E:E,B25,'noms des gym.'!F:F,"F")</f>
        <v>0</v>
      </c>
      <c r="D25" s="81">
        <f>COUNTIFS('noms des gym.'!B:B,"&lt;&gt;",'noms des gym.'!H:H,$C$4,'noms des gym.'!E:E,B25,'noms des gym.'!F:F,"G")</f>
        <v>0</v>
      </c>
      <c r="E25" s="81">
        <f>COUNTIFS('noms des gym.'!B:B,"&lt;&gt;",'noms des gym.'!H:H,$E$4,'noms des gym.'!E:E,B25,'noms des gym.'!F:F,"F")</f>
        <v>0</v>
      </c>
      <c r="F25" s="81">
        <f>COUNTIFS('noms des gym.'!B:B,"&lt;&gt;",'noms des gym.'!H:H,$E$4,'noms des gym.'!E:E,B25,'noms des gym.'!F:F,"G")</f>
        <v>0</v>
      </c>
      <c r="G25" s="81">
        <f>COUNTIFS('noms des gym.'!B:B,"&lt;&gt;",'noms des gym.'!H:H,$G$4,'noms des gym.'!E:E,B25,'noms des gym.'!F:F,"F")</f>
        <v>0</v>
      </c>
      <c r="H25" s="81">
        <f>COUNTIFS('noms des gym.'!B:B,"&lt;&gt;",'noms des gym.'!H:H,$G$4,'noms des gym.'!E:E,B25,'noms des gym.'!F:F,"G")</f>
        <v>0</v>
      </c>
      <c r="I25" s="81">
        <f>COUNTIFS('noms des gym.'!B:B,"&lt;&gt;",'noms des gym.'!H:H,$I$4,'noms des gym.'!E:E,B25,'noms des gym.'!F:F,"F")</f>
        <v>0</v>
      </c>
      <c r="J25" s="81">
        <f>COUNTIFS('noms des gym.'!B:B,"&lt;&gt;",'noms des gym.'!H:H,$I$4,'noms des gym.'!E:E,B25,'noms des gym.'!F:F,"G")</f>
        <v>0</v>
      </c>
      <c r="K25" s="81">
        <f>COUNTIFS('noms des gym.'!B:B,"&lt;&gt;",'noms des gym.'!H:H,$K$4,'noms des gym.'!E:E,B25,'noms des gym.'!F:F,"F")</f>
        <v>2</v>
      </c>
      <c r="L25" s="81">
        <f>COUNTIFS('noms des gym.'!B:B,"&lt;&gt;",'noms des gym.'!H:H,$K$4,'noms des gym.'!E:E,B25,'noms des gym.'!F:F,"G")</f>
        <v>0</v>
      </c>
      <c r="M25" s="81">
        <f>COUNTIFS('noms des gym.'!B:B,"&lt;&gt;",'noms des gym.'!H:H,$M$4,'noms des gym.'!E:E,B25,'noms des gym.'!F:F,"F")</f>
        <v>1</v>
      </c>
      <c r="N25" s="81">
        <f>COUNTIFS('noms des gym.'!B:B,"&lt;&gt;",'noms des gym.'!H:H,$M$4,'noms des gym.'!E:E,B25,'noms des gym.'!F:F,"g")</f>
        <v>0</v>
      </c>
      <c r="O25" s="81">
        <f>COUNTIFS('noms des gym.'!B:B,"&lt;&gt;",'noms des gym.'!H:H,$O$4,'noms des gym.'!E:E,B25,'noms des gym.'!F:F,"F")</f>
        <v>0</v>
      </c>
      <c r="P25" s="81">
        <f>COUNTIFS('noms des gym.'!B:B,"&lt;&gt;",'noms des gym.'!H:H,$O$4,'noms des gym.'!E:E,B25,'noms des gym.'!F:F,"G")</f>
        <v>0</v>
      </c>
      <c r="Q25" s="81">
        <f>COUNTIFS('noms des gym.'!B:B,"&lt;&gt;",'noms des gym.'!H:H,$Q$4,'noms des gym.'!E:E,B25,'noms des gym.'!F:F,"F")</f>
        <v>1</v>
      </c>
      <c r="R25" s="81">
        <f>COUNTIFS('noms des gym.'!B:B,"&lt;&gt;",'noms des gym.'!H:H,$R$4,'noms des gym.'!E:E,B25,'noms des gym.'!F:F,"G")</f>
        <v>0</v>
      </c>
      <c r="S25" s="82">
        <f t="shared" si="1"/>
        <v>4</v>
      </c>
    </row>
    <row r="26" spans="1:19">
      <c r="A26" s="80" t="s">
        <v>92</v>
      </c>
      <c r="B26" s="73" t="s">
        <v>61</v>
      </c>
      <c r="C26" s="81">
        <f>COUNTIFS('noms des gym.'!B:B,"&lt;&gt;",'noms des gym.'!H:H,$C$4,'noms des gym.'!E:E,B26,'noms des gym.'!F:F,"F")</f>
        <v>0</v>
      </c>
      <c r="D26" s="81">
        <f>COUNTIFS('noms des gym.'!B:B,"&lt;&gt;",'noms des gym.'!H:H,$C$4,'noms des gym.'!E:E,B26,'noms des gym.'!F:F,"G")</f>
        <v>0</v>
      </c>
      <c r="E26" s="81">
        <f>COUNTIFS('noms des gym.'!B:B,"&lt;&gt;",'noms des gym.'!H:H,$E$4,'noms des gym.'!E:E,B26,'noms des gym.'!F:F,"F")</f>
        <v>0</v>
      </c>
      <c r="F26" s="81">
        <f>COUNTIFS('noms des gym.'!B:B,"&lt;&gt;",'noms des gym.'!H:H,$E$4,'noms des gym.'!E:E,B26,'noms des gym.'!F:F,"G")</f>
        <v>0</v>
      </c>
      <c r="G26" s="81">
        <f>COUNTIFS('noms des gym.'!B:B,"&lt;&gt;",'noms des gym.'!H:H,$G$4,'noms des gym.'!E:E,B26,'noms des gym.'!F:F,"F")</f>
        <v>0</v>
      </c>
      <c r="H26" s="81">
        <f>COUNTIFS('noms des gym.'!B:B,"&lt;&gt;",'noms des gym.'!H:H,$G$4,'noms des gym.'!E:E,B26,'noms des gym.'!F:F,"G")</f>
        <v>0</v>
      </c>
      <c r="I26" s="81">
        <f>COUNTIFS('noms des gym.'!B:B,"&lt;&gt;",'noms des gym.'!H:H,$I$4,'noms des gym.'!E:E,B26,'noms des gym.'!F:F,"F")</f>
        <v>0</v>
      </c>
      <c r="J26" s="81">
        <f>COUNTIFS('noms des gym.'!B:B,"&lt;&gt;",'noms des gym.'!H:H,$I$4,'noms des gym.'!E:E,B26,'noms des gym.'!F:F,"G")</f>
        <v>0</v>
      </c>
      <c r="K26" s="81">
        <f>COUNTIFS('noms des gym.'!B:B,"&lt;&gt;",'noms des gym.'!H:H,$K$4,'noms des gym.'!E:E,B26,'noms des gym.'!F:F,"F")</f>
        <v>2</v>
      </c>
      <c r="L26" s="81">
        <f>COUNTIFS('noms des gym.'!B:B,"&lt;&gt;",'noms des gym.'!H:H,$K$4,'noms des gym.'!E:E,B26,'noms des gym.'!F:F,"G")</f>
        <v>0</v>
      </c>
      <c r="M26" s="81">
        <f>COUNTIFS('noms des gym.'!B:B,"&lt;&gt;",'noms des gym.'!H:H,$M$4,'noms des gym.'!E:E,B26,'noms des gym.'!F:F,"F")</f>
        <v>1</v>
      </c>
      <c r="N26" s="81">
        <f>COUNTIFS('noms des gym.'!B:B,"&lt;&gt;",'noms des gym.'!H:H,$M$4,'noms des gym.'!E:E,B26,'noms des gym.'!F:F,"g")</f>
        <v>0</v>
      </c>
      <c r="O26" s="81">
        <f>COUNTIFS('noms des gym.'!B:B,"&lt;&gt;",'noms des gym.'!H:H,$O$4,'noms des gym.'!E:E,B26,'noms des gym.'!F:F,"F")</f>
        <v>1</v>
      </c>
      <c r="P26" s="81">
        <f>COUNTIFS('noms des gym.'!B:B,"&lt;&gt;",'noms des gym.'!H:H,$O$4,'noms des gym.'!E:E,B26,'noms des gym.'!F:F,"G")</f>
        <v>0</v>
      </c>
      <c r="Q26" s="81">
        <f>COUNTIFS('noms des gym.'!B:B,"&lt;&gt;",'noms des gym.'!H:H,$Q$4,'noms des gym.'!E:E,B26,'noms des gym.'!F:F,"F")</f>
        <v>2</v>
      </c>
      <c r="R26" s="81">
        <f>COUNTIFS('noms des gym.'!B:B,"&lt;&gt;",'noms des gym.'!H:H,$R$4,'noms des gym.'!E:E,B26,'noms des gym.'!F:F,"G")</f>
        <v>0</v>
      </c>
      <c r="S26" s="82">
        <f t="shared" si="1"/>
        <v>6</v>
      </c>
    </row>
    <row r="27" spans="1:19">
      <c r="A27" s="80"/>
      <c r="B27" s="73" t="s">
        <v>271</v>
      </c>
      <c r="C27" s="81">
        <f>COUNTIFS('noms des gym.'!B:B,"&lt;&gt;",'noms des gym.'!H:H,$C$4,'noms des gym.'!E:E,B27,'noms des gym.'!F:F,"F")</f>
        <v>0</v>
      </c>
      <c r="D27" s="81">
        <f>COUNTIFS('noms des gym.'!B:B,"&lt;&gt;",'noms des gym.'!H:H,$C$4,'noms des gym.'!E:E,B27,'noms des gym.'!F:F,"G")</f>
        <v>0</v>
      </c>
      <c r="E27" s="81">
        <f>COUNTIFS('noms des gym.'!B:B,"&lt;&gt;",'noms des gym.'!H:H,$E$4,'noms des gym.'!E:E,B27,'noms des gym.'!F:F,"F")</f>
        <v>0</v>
      </c>
      <c r="F27" s="81">
        <f>COUNTIFS('noms des gym.'!B:B,"&lt;&gt;",'noms des gym.'!H:H,$E$4,'noms des gym.'!E:E,B27,'noms des gym.'!F:F,"G")</f>
        <v>0</v>
      </c>
      <c r="G27" s="81">
        <f>COUNTIFS('noms des gym.'!B:B,"&lt;&gt;",'noms des gym.'!H:H,$G$4,'noms des gym.'!E:E,B27,'noms des gym.'!F:F,"F")</f>
        <v>0</v>
      </c>
      <c r="H27" s="81">
        <f>COUNTIFS('noms des gym.'!B:B,"&lt;&gt;",'noms des gym.'!H:H,$G$4,'noms des gym.'!E:E,B27,'noms des gym.'!F:F,"G")</f>
        <v>0</v>
      </c>
      <c r="I27" s="81">
        <f>COUNTIFS('noms des gym.'!B:B,"&lt;&gt;",'noms des gym.'!H:H,$I$4,'noms des gym.'!E:E,B27,'noms des gym.'!F:F,"F")</f>
        <v>0</v>
      </c>
      <c r="J27" s="81">
        <f>COUNTIFS('noms des gym.'!B:B,"&lt;&gt;",'noms des gym.'!H:H,$I$4,'noms des gym.'!E:E,B27,'noms des gym.'!F:F,"G")</f>
        <v>0</v>
      </c>
      <c r="K27" s="81">
        <f>COUNTIFS('noms des gym.'!B:B,"&lt;&gt;",'noms des gym.'!H:H,$K$4,'noms des gym.'!E:E,B27,'noms des gym.'!F:F,"F")</f>
        <v>8</v>
      </c>
      <c r="L27" s="81">
        <f>COUNTIFS('noms des gym.'!B:B,"&lt;&gt;",'noms des gym.'!H:H,$K$4,'noms des gym.'!E:E,B27,'noms des gym.'!F:F,"G")</f>
        <v>0</v>
      </c>
      <c r="M27" s="81">
        <f>COUNTIFS('noms des gym.'!B:B,"&lt;&gt;",'noms des gym.'!H:H,$M$4,'noms des gym.'!E:E,B27,'noms des gym.'!F:F,"F")</f>
        <v>0</v>
      </c>
      <c r="N27" s="81">
        <f>COUNTIFS('noms des gym.'!B:B,"&lt;&gt;",'noms des gym.'!H:H,$M$4,'noms des gym.'!E:E,B27,'noms des gym.'!F:F,"g")</f>
        <v>0</v>
      </c>
      <c r="O27" s="81">
        <f>COUNTIFS('noms des gym.'!B:B,"&lt;&gt;",'noms des gym.'!H:H,$O$4,'noms des gym.'!E:E,B27,'noms des gym.'!F:F,"F")</f>
        <v>0</v>
      </c>
      <c r="P27" s="81">
        <f>COUNTIFS('noms des gym.'!B:B,"&lt;&gt;",'noms des gym.'!H:H,$O$4,'noms des gym.'!E:E,B27,'noms des gym.'!F:F,"G")</f>
        <v>1</v>
      </c>
      <c r="Q27" s="81">
        <f>COUNTIFS('noms des gym.'!B:B,"&lt;&gt;",'noms des gym.'!H:H,$Q$4,'noms des gym.'!E:E,B27,'noms des gym.'!F:F,"F")</f>
        <v>1</v>
      </c>
      <c r="R27" s="81">
        <f>COUNTIFS('noms des gym.'!B:B,"&lt;&gt;",'noms des gym.'!H:H,$R$4,'noms des gym.'!E:E,B27,'noms des gym.'!F:F,"G")</f>
        <v>0</v>
      </c>
      <c r="S27" s="82">
        <f t="shared" si="1"/>
        <v>10</v>
      </c>
    </row>
    <row r="28" spans="1:19">
      <c r="A28" s="80" t="s">
        <v>71</v>
      </c>
      <c r="B28" s="73" t="s">
        <v>72</v>
      </c>
      <c r="C28" s="81">
        <f>COUNTIFS('noms des gym.'!B:B,"&lt;&gt;",'noms des gym.'!H:H,$C$4,'noms des gym.'!E:E,B28,'noms des gym.'!F:F,"F")</f>
        <v>6</v>
      </c>
      <c r="D28" s="81">
        <f>COUNTIFS('noms des gym.'!B:B,"&lt;&gt;",'noms des gym.'!H:H,$C$4,'noms des gym.'!E:E,B28,'noms des gym.'!F:F,"G")</f>
        <v>0</v>
      </c>
      <c r="E28" s="81">
        <f>COUNTIFS('noms des gym.'!B:B,"&lt;&gt;",'noms des gym.'!H:H,$E$4,'noms des gym.'!E:E,B28,'noms des gym.'!F:F,"F")</f>
        <v>2</v>
      </c>
      <c r="F28" s="81">
        <f>COUNTIFS('noms des gym.'!B:B,"&lt;&gt;",'noms des gym.'!H:H,$E$4,'noms des gym.'!E:E,B28,'noms des gym.'!F:F,"G")</f>
        <v>0</v>
      </c>
      <c r="G28" s="81">
        <f>COUNTIFS('noms des gym.'!B:B,"&lt;&gt;",'noms des gym.'!H:H,$G$4,'noms des gym.'!E:E,B28,'noms des gym.'!F:F,"F")</f>
        <v>4</v>
      </c>
      <c r="H28" s="81">
        <f>COUNTIFS('noms des gym.'!B:B,"&lt;&gt;",'noms des gym.'!H:H,$G$4,'noms des gym.'!E:E,B28,'noms des gym.'!F:F,"G")</f>
        <v>0</v>
      </c>
      <c r="I28" s="81">
        <f>COUNTIFS('noms des gym.'!B:B,"&lt;&gt;",'noms des gym.'!H:H,$I$4,'noms des gym.'!E:E,B28,'noms des gym.'!F:F,"F")</f>
        <v>4</v>
      </c>
      <c r="J28" s="81">
        <f>COUNTIFS('noms des gym.'!B:B,"&lt;&gt;",'noms des gym.'!H:H,$I$4,'noms des gym.'!E:E,B28,'noms des gym.'!F:F,"G")</f>
        <v>0</v>
      </c>
      <c r="K28" s="81">
        <f>COUNTIFS('noms des gym.'!B:B,"&lt;&gt;",'noms des gym.'!H:H,$K$4,'noms des gym.'!E:E,B28,'noms des gym.'!F:F,"F")</f>
        <v>0</v>
      </c>
      <c r="L28" s="81">
        <f>COUNTIFS('noms des gym.'!B:B,"&lt;&gt;",'noms des gym.'!H:H,$K$4,'noms des gym.'!E:E,B28,'noms des gym.'!F:F,"G")</f>
        <v>0</v>
      </c>
      <c r="M28" s="81">
        <f>COUNTIFS('noms des gym.'!B:B,"&lt;&gt;",'noms des gym.'!H:H,$M$4,'noms des gym.'!E:E,B28,'noms des gym.'!F:F,"F")</f>
        <v>0</v>
      </c>
      <c r="N28" s="81">
        <f>COUNTIFS('noms des gym.'!B:B,"&lt;&gt;",'noms des gym.'!H:H,$M$4,'noms des gym.'!E:E,B28,'noms des gym.'!F:F,"g")</f>
        <v>0</v>
      </c>
      <c r="O28" s="81">
        <f>COUNTIFS('noms des gym.'!B:B,"&lt;&gt;",'noms des gym.'!H:H,$O$4,'noms des gym.'!E:E,B28,'noms des gym.'!F:F,"F")</f>
        <v>0</v>
      </c>
      <c r="P28" s="81">
        <f>COUNTIFS('noms des gym.'!B:B,"&lt;&gt;",'noms des gym.'!H:H,$O$4,'noms des gym.'!E:E,B28,'noms des gym.'!F:F,"G")</f>
        <v>0</v>
      </c>
      <c r="Q28" s="81">
        <f>COUNTIFS('noms des gym.'!B:B,"&lt;&gt;",'noms des gym.'!H:H,$Q$4,'noms des gym.'!E:E,B28,'noms des gym.'!F:F,"F")</f>
        <v>0</v>
      </c>
      <c r="R28" s="81">
        <f>COUNTIFS('noms des gym.'!B:B,"&lt;&gt;",'noms des gym.'!H:H,$R$4,'noms des gym.'!E:E,B28,'noms des gym.'!F:F,"G")</f>
        <v>0</v>
      </c>
      <c r="S28" s="82">
        <f t="shared" si="1"/>
        <v>16</v>
      </c>
    </row>
    <row r="29" spans="1:19">
      <c r="A29" s="80" t="s">
        <v>71</v>
      </c>
      <c r="B29" s="73" t="s">
        <v>83</v>
      </c>
      <c r="C29" s="81">
        <f>COUNTIFS('noms des gym.'!B:B,"&lt;&gt;",'noms des gym.'!H:H,$C$4,'noms des gym.'!E:E,B29,'noms des gym.'!F:F,"F")</f>
        <v>0</v>
      </c>
      <c r="D29" s="81">
        <f>COUNTIFS('noms des gym.'!B:B,"&lt;&gt;",'noms des gym.'!H:H,$C$4,'noms des gym.'!E:E,B29,'noms des gym.'!F:F,"G")</f>
        <v>0</v>
      </c>
      <c r="E29" s="81">
        <f>COUNTIFS('noms des gym.'!B:B,"&lt;&gt;",'noms des gym.'!H:H,$E$4,'noms des gym.'!E:E,B29,'noms des gym.'!F:F,"F")</f>
        <v>0</v>
      </c>
      <c r="F29" s="81">
        <f>COUNTIFS('noms des gym.'!B:B,"&lt;&gt;",'noms des gym.'!H:H,$E$4,'noms des gym.'!E:E,B29,'noms des gym.'!F:F,"G")</f>
        <v>0</v>
      </c>
      <c r="G29" s="81">
        <f>COUNTIFS('noms des gym.'!B:B,"&lt;&gt;",'noms des gym.'!H:H,$G$4,'noms des gym.'!E:E,B29,'noms des gym.'!F:F,"F")</f>
        <v>0</v>
      </c>
      <c r="H29" s="81">
        <f>COUNTIFS('noms des gym.'!B:B,"&lt;&gt;",'noms des gym.'!H:H,$G$4,'noms des gym.'!E:E,B29,'noms des gym.'!F:F,"G")</f>
        <v>0</v>
      </c>
      <c r="I29" s="81">
        <f>COUNTIFS('noms des gym.'!B:B,"&lt;&gt;",'noms des gym.'!H:H,$I$4,'noms des gym.'!E:E,B29,'noms des gym.'!F:F,"F")</f>
        <v>0</v>
      </c>
      <c r="J29" s="81">
        <f>COUNTIFS('noms des gym.'!B:B,"&lt;&gt;",'noms des gym.'!H:H,$I$4,'noms des gym.'!E:E,B29,'noms des gym.'!F:F,"G")</f>
        <v>0</v>
      </c>
      <c r="K29" s="81">
        <f>COUNTIFS('noms des gym.'!B:B,"&lt;&gt;",'noms des gym.'!H:H,$K$4,'noms des gym.'!E:E,B29,'noms des gym.'!F:F,"F")</f>
        <v>0</v>
      </c>
      <c r="L29" s="81">
        <f>COUNTIFS('noms des gym.'!B:B,"&lt;&gt;",'noms des gym.'!H:H,$K$4,'noms des gym.'!E:E,B29,'noms des gym.'!F:F,"G")</f>
        <v>0</v>
      </c>
      <c r="M29" s="81">
        <f>COUNTIFS('noms des gym.'!B:B,"&lt;&gt;",'noms des gym.'!H:H,$M$4,'noms des gym.'!E:E,B29,'noms des gym.'!F:F,"F")</f>
        <v>0</v>
      </c>
      <c r="N29" s="81">
        <f>COUNTIFS('noms des gym.'!B:B,"&lt;&gt;",'noms des gym.'!H:H,$M$4,'noms des gym.'!E:E,B29,'noms des gym.'!F:F,"g")</f>
        <v>0</v>
      </c>
      <c r="O29" s="81">
        <f>COUNTIFS('noms des gym.'!B:B,"&lt;&gt;",'noms des gym.'!H:H,$O$4,'noms des gym.'!E:E,B29,'noms des gym.'!F:F,"F")</f>
        <v>0</v>
      </c>
      <c r="P29" s="81">
        <f>COUNTIFS('noms des gym.'!B:B,"&lt;&gt;",'noms des gym.'!H:H,$O$4,'noms des gym.'!E:E,B29,'noms des gym.'!F:F,"G")</f>
        <v>0</v>
      </c>
      <c r="Q29" s="81">
        <f>COUNTIFS('noms des gym.'!B:B,"&lt;&gt;",'noms des gym.'!H:H,$Q$4,'noms des gym.'!E:E,B29,'noms des gym.'!F:F,"F")</f>
        <v>0</v>
      </c>
      <c r="R29" s="81">
        <f>COUNTIFS('noms des gym.'!B:B,"&lt;&gt;",'noms des gym.'!H:H,$R$4,'noms des gym.'!E:E,B29,'noms des gym.'!F:F,"G")</f>
        <v>0</v>
      </c>
      <c r="S29" s="82">
        <f t="shared" si="1"/>
        <v>0</v>
      </c>
    </row>
    <row r="30" spans="1:19">
      <c r="A30" s="80" t="s">
        <v>71</v>
      </c>
      <c r="B30" s="73" t="s">
        <v>73</v>
      </c>
      <c r="C30" s="81">
        <f>COUNTIFS('noms des gym.'!B:B,"&lt;&gt;",'noms des gym.'!H:H,$C$4,'noms des gym.'!E:E,B30,'noms des gym.'!F:F,"F")</f>
        <v>5</v>
      </c>
      <c r="D30" s="81">
        <f>COUNTIFS('noms des gym.'!B:B,"&lt;&gt;",'noms des gym.'!H:H,$C$4,'noms des gym.'!E:E,B30,'noms des gym.'!F:F,"G")</f>
        <v>0</v>
      </c>
      <c r="E30" s="81">
        <f>COUNTIFS('noms des gym.'!B:B,"&lt;&gt;",'noms des gym.'!H:H,$E$4,'noms des gym.'!E:E,B30,'noms des gym.'!F:F,"F")</f>
        <v>6</v>
      </c>
      <c r="F30" s="81">
        <f>COUNTIFS('noms des gym.'!B:B,"&lt;&gt;",'noms des gym.'!H:H,$E$4,'noms des gym.'!E:E,B30,'noms des gym.'!F:F,"G")</f>
        <v>0</v>
      </c>
      <c r="G30" s="81">
        <f>COUNTIFS('noms des gym.'!B:B,"&lt;&gt;",'noms des gym.'!H:H,$G$4,'noms des gym.'!E:E,B30,'noms des gym.'!F:F,"F")</f>
        <v>4</v>
      </c>
      <c r="H30" s="81">
        <f>COUNTIFS('noms des gym.'!B:B,"&lt;&gt;",'noms des gym.'!H:H,$G$4,'noms des gym.'!E:E,B30,'noms des gym.'!F:F,"G")</f>
        <v>0</v>
      </c>
      <c r="I30" s="81">
        <f>COUNTIFS('noms des gym.'!B:B,"&lt;&gt;",'noms des gym.'!H:H,$I$4,'noms des gym.'!E:E,B30,'noms des gym.'!F:F,"F")</f>
        <v>3</v>
      </c>
      <c r="J30" s="81">
        <f>COUNTIFS('noms des gym.'!B:B,"&lt;&gt;",'noms des gym.'!H:H,$I$4,'noms des gym.'!E:E,B30,'noms des gym.'!F:F,"G")</f>
        <v>0</v>
      </c>
      <c r="K30" s="81">
        <f>COUNTIFS('noms des gym.'!B:B,"&lt;&gt;",'noms des gym.'!H:H,$K$4,'noms des gym.'!E:E,B30,'noms des gym.'!F:F,"F")</f>
        <v>0</v>
      </c>
      <c r="L30" s="81">
        <f>COUNTIFS('noms des gym.'!B:B,"&lt;&gt;",'noms des gym.'!H:H,$K$4,'noms des gym.'!E:E,B30,'noms des gym.'!F:F,"G")</f>
        <v>0</v>
      </c>
      <c r="M30" s="81">
        <f>COUNTIFS('noms des gym.'!B:B,"&lt;&gt;",'noms des gym.'!H:H,$M$4,'noms des gym.'!E:E,B30,'noms des gym.'!F:F,"F")</f>
        <v>0</v>
      </c>
      <c r="N30" s="81">
        <f>COUNTIFS('noms des gym.'!B:B,"&lt;&gt;",'noms des gym.'!H:H,$M$4,'noms des gym.'!E:E,B30,'noms des gym.'!F:F,"g")</f>
        <v>0</v>
      </c>
      <c r="O30" s="81">
        <f>COUNTIFS('noms des gym.'!B:B,"&lt;&gt;",'noms des gym.'!H:H,$O$4,'noms des gym.'!E:E,B30,'noms des gym.'!F:F,"F")</f>
        <v>0</v>
      </c>
      <c r="P30" s="81">
        <f>COUNTIFS('noms des gym.'!B:B,"&lt;&gt;",'noms des gym.'!H:H,$O$4,'noms des gym.'!E:E,B30,'noms des gym.'!F:F,"G")</f>
        <v>0</v>
      </c>
      <c r="Q30" s="81">
        <f>COUNTIFS('noms des gym.'!B:B,"&lt;&gt;",'noms des gym.'!H:H,$Q$4,'noms des gym.'!E:E,B30,'noms des gym.'!F:F,"F")</f>
        <v>0</v>
      </c>
      <c r="R30" s="81">
        <f>COUNTIFS('noms des gym.'!B:B,"&lt;&gt;",'noms des gym.'!H:H,$R$4,'noms des gym.'!E:E,B30,'noms des gym.'!F:F,"G")</f>
        <v>0</v>
      </c>
      <c r="S30" s="82">
        <f t="shared" si="1"/>
        <v>18</v>
      </c>
    </row>
    <row r="31" spans="1:19">
      <c r="A31" s="80" t="s">
        <v>74</v>
      </c>
      <c r="B31" s="73" t="s">
        <v>527</v>
      </c>
      <c r="C31" s="81">
        <f>COUNTIFS('noms des gym.'!B:B,"&lt;&gt;",'noms des gym.'!H:H,$C$4,'noms des gym.'!E:E,B31,'noms des gym.'!F:F,"F")</f>
        <v>0</v>
      </c>
      <c r="D31" s="81">
        <f>COUNTIFS('noms des gym.'!B:B,"&lt;&gt;",'noms des gym.'!H:H,$C$4,'noms des gym.'!E:E,B31,'noms des gym.'!F:F,"G")</f>
        <v>0</v>
      </c>
      <c r="E31" s="81">
        <f>COUNTIFS('noms des gym.'!B:B,"&lt;&gt;",'noms des gym.'!H:H,$E$4,'noms des gym.'!E:E,B31,'noms des gym.'!F:F,"F")</f>
        <v>2</v>
      </c>
      <c r="F31" s="81">
        <f>COUNTIFS('noms des gym.'!B:B,"&lt;&gt;",'noms des gym.'!H:H,$E$4,'noms des gym.'!E:E,B31,'noms des gym.'!F:F,"G")</f>
        <v>0</v>
      </c>
      <c r="G31" s="81">
        <f>COUNTIFS('noms des gym.'!B:B,"&lt;&gt;",'noms des gym.'!H:H,$G$4,'noms des gym.'!E:E,B31,'noms des gym.'!F:F,"F")</f>
        <v>7</v>
      </c>
      <c r="H31" s="81">
        <f>COUNTIFS('noms des gym.'!B:B,"&lt;&gt;",'noms des gym.'!H:H,$G$4,'noms des gym.'!E:E,B31,'noms des gym.'!F:F,"G")</f>
        <v>0</v>
      </c>
      <c r="I31" s="81">
        <f>COUNTIFS('noms des gym.'!B:B,"&lt;&gt;",'noms des gym.'!H:H,$I$4,'noms des gym.'!E:E,B31,'noms des gym.'!F:F,"F")</f>
        <v>5</v>
      </c>
      <c r="J31" s="81">
        <f>COUNTIFS('noms des gym.'!B:B,"&lt;&gt;",'noms des gym.'!H:H,$I$4,'noms des gym.'!E:E,B31,'noms des gym.'!F:F,"G")</f>
        <v>0</v>
      </c>
      <c r="K31" s="81">
        <f>COUNTIFS('noms des gym.'!B:B,"&lt;&gt;",'noms des gym.'!H:H,$K$4,'noms des gym.'!E:E,B31,'noms des gym.'!F:F,"F")</f>
        <v>0</v>
      </c>
      <c r="L31" s="81">
        <f>COUNTIFS('noms des gym.'!B:B,"&lt;&gt;",'noms des gym.'!H:H,$K$4,'noms des gym.'!E:E,B31,'noms des gym.'!F:F,"G")</f>
        <v>0</v>
      </c>
      <c r="M31" s="81">
        <f>COUNTIFS('noms des gym.'!B:B,"&lt;&gt;",'noms des gym.'!H:H,$M$4,'noms des gym.'!E:E,B31,'noms des gym.'!F:F,"F")</f>
        <v>0</v>
      </c>
      <c r="N31" s="81">
        <f>COUNTIFS('noms des gym.'!B:B,"&lt;&gt;",'noms des gym.'!H:H,$M$4,'noms des gym.'!E:E,B31,'noms des gym.'!F:F,"g")</f>
        <v>0</v>
      </c>
      <c r="O31" s="81">
        <f>COUNTIFS('noms des gym.'!B:B,"&lt;&gt;",'noms des gym.'!H:H,$O$4,'noms des gym.'!E:E,B31,'noms des gym.'!F:F,"F")</f>
        <v>0</v>
      </c>
      <c r="P31" s="81">
        <f>COUNTIFS('noms des gym.'!B:B,"&lt;&gt;",'noms des gym.'!H:H,$O$4,'noms des gym.'!E:E,B31,'noms des gym.'!F:F,"G")</f>
        <v>0</v>
      </c>
      <c r="Q31" s="81">
        <f>COUNTIFS('noms des gym.'!B:B,"&lt;&gt;",'noms des gym.'!H:H,$Q$4,'noms des gym.'!E:E,B31,'noms des gym.'!F:F,"F")</f>
        <v>0</v>
      </c>
      <c r="R31" s="81">
        <f>COUNTIFS('noms des gym.'!B:B,"&lt;&gt;",'noms des gym.'!H:H,$R$4,'noms des gym.'!E:E,B31,'noms des gym.'!F:F,"G")</f>
        <v>0</v>
      </c>
      <c r="S31" s="82">
        <f t="shared" si="1"/>
        <v>14</v>
      </c>
    </row>
    <row r="32" spans="1:19">
      <c r="A32" s="80" t="s">
        <v>71</v>
      </c>
      <c r="B32" s="73" t="s">
        <v>76</v>
      </c>
      <c r="C32" s="81">
        <f>COUNTIFS('noms des gym.'!B:B,"&lt;&gt;",'noms des gym.'!H:H,$C$4,'noms des gym.'!E:E,B32,'noms des gym.'!F:F,"F")</f>
        <v>3</v>
      </c>
      <c r="D32" s="81">
        <f>COUNTIFS('noms des gym.'!B:B,"&lt;&gt;",'noms des gym.'!H:H,$C$4,'noms des gym.'!E:E,B32,'noms des gym.'!F:F,"G")</f>
        <v>0</v>
      </c>
      <c r="E32" s="81">
        <f>COUNTIFS('noms des gym.'!B:B,"&lt;&gt;",'noms des gym.'!H:H,$E$4,'noms des gym.'!E:E,B32,'noms des gym.'!F:F,"F")</f>
        <v>0</v>
      </c>
      <c r="F32" s="81">
        <f>COUNTIFS('noms des gym.'!B:B,"&lt;&gt;",'noms des gym.'!H:H,$E$4,'noms des gym.'!E:E,B32,'noms des gym.'!F:F,"G")</f>
        <v>0</v>
      </c>
      <c r="G32" s="81">
        <f>COUNTIFS('noms des gym.'!B:B,"&lt;&gt;",'noms des gym.'!H:H,$G$4,'noms des gym.'!E:E,B32,'noms des gym.'!F:F,"F")</f>
        <v>6</v>
      </c>
      <c r="H32" s="81">
        <f>COUNTIFS('noms des gym.'!B:B,"&lt;&gt;",'noms des gym.'!H:H,$G$4,'noms des gym.'!E:E,B32,'noms des gym.'!F:F,"G")</f>
        <v>0</v>
      </c>
      <c r="I32" s="81">
        <f>COUNTIFS('noms des gym.'!B:B,"&lt;&gt;",'noms des gym.'!H:H,$I$4,'noms des gym.'!E:E,B32,'noms des gym.'!F:F,"F")</f>
        <v>5</v>
      </c>
      <c r="J32" s="81">
        <f>COUNTIFS('noms des gym.'!B:B,"&lt;&gt;",'noms des gym.'!H:H,$I$4,'noms des gym.'!E:E,B32,'noms des gym.'!F:F,"G")</f>
        <v>0</v>
      </c>
      <c r="K32" s="81">
        <f>COUNTIFS('noms des gym.'!B:B,"&lt;&gt;",'noms des gym.'!H:H,$K$4,'noms des gym.'!E:E,B32,'noms des gym.'!F:F,"F")</f>
        <v>0</v>
      </c>
      <c r="L32" s="81">
        <f>COUNTIFS('noms des gym.'!B:B,"&lt;&gt;",'noms des gym.'!H:H,$K$4,'noms des gym.'!E:E,B32,'noms des gym.'!F:F,"G")</f>
        <v>0</v>
      </c>
      <c r="M32" s="81">
        <f>COUNTIFS('noms des gym.'!B:B,"&lt;&gt;",'noms des gym.'!H:H,$M$4,'noms des gym.'!E:E,B32,'noms des gym.'!F:F,"F")</f>
        <v>0</v>
      </c>
      <c r="N32" s="81">
        <f>COUNTIFS('noms des gym.'!B:B,"&lt;&gt;",'noms des gym.'!H:H,$M$4,'noms des gym.'!E:E,B32,'noms des gym.'!F:F,"g")</f>
        <v>0</v>
      </c>
      <c r="O32" s="81">
        <f>COUNTIFS('noms des gym.'!B:B,"&lt;&gt;",'noms des gym.'!H:H,$O$4,'noms des gym.'!E:E,B32,'noms des gym.'!F:F,"F")</f>
        <v>0</v>
      </c>
      <c r="P32" s="81">
        <f>COUNTIFS('noms des gym.'!B:B,"&lt;&gt;",'noms des gym.'!H:H,$O$4,'noms des gym.'!E:E,B32,'noms des gym.'!F:F,"G")</f>
        <v>0</v>
      </c>
      <c r="Q32" s="81">
        <f>COUNTIFS('noms des gym.'!B:B,"&lt;&gt;",'noms des gym.'!H:H,$Q$4,'noms des gym.'!E:E,B32,'noms des gym.'!F:F,"F")</f>
        <v>0</v>
      </c>
      <c r="R32" s="81">
        <f>COUNTIFS('noms des gym.'!B:B,"&lt;&gt;",'noms des gym.'!H:H,$R$4,'noms des gym.'!E:E,B32,'noms des gym.'!F:F,"G")</f>
        <v>0</v>
      </c>
      <c r="S32" s="82">
        <f t="shared" si="1"/>
        <v>14</v>
      </c>
    </row>
    <row r="33" spans="1:19">
      <c r="C33" s="79"/>
      <c r="D33" s="79"/>
      <c r="E33" s="79"/>
      <c r="F33" s="79"/>
      <c r="G33" s="79"/>
      <c r="H33" s="79"/>
      <c r="I33" s="79"/>
      <c r="J33" s="79"/>
      <c r="K33" s="79"/>
      <c r="L33" s="79"/>
      <c r="M33" s="79"/>
      <c r="N33" s="79"/>
      <c r="O33" s="79"/>
      <c r="P33" s="79"/>
      <c r="Q33" s="79"/>
      <c r="R33" s="79"/>
      <c r="S33" s="83">
        <f>SUM(S6:S32)</f>
        <v>250</v>
      </c>
    </row>
    <row r="34" spans="1:19">
      <c r="C34" s="84">
        <f t="shared" ref="C34:R34" si="2">SUM(C6:C32)</f>
        <v>14</v>
      </c>
      <c r="D34" s="84">
        <f t="shared" si="2"/>
        <v>0</v>
      </c>
      <c r="E34" s="84">
        <f t="shared" si="2"/>
        <v>10</v>
      </c>
      <c r="F34" s="84">
        <f t="shared" si="2"/>
        <v>0</v>
      </c>
      <c r="G34" s="84">
        <f t="shared" si="2"/>
        <v>21</v>
      </c>
      <c r="H34" s="84">
        <f t="shared" si="2"/>
        <v>0</v>
      </c>
      <c r="I34" s="84">
        <f t="shared" si="2"/>
        <v>17</v>
      </c>
      <c r="J34" s="84">
        <f t="shared" si="2"/>
        <v>0</v>
      </c>
      <c r="K34" s="84">
        <f t="shared" si="2"/>
        <v>79</v>
      </c>
      <c r="L34" s="84">
        <f t="shared" si="2"/>
        <v>10</v>
      </c>
      <c r="M34" s="84">
        <f t="shared" si="2"/>
        <v>36</v>
      </c>
      <c r="N34" s="84">
        <f t="shared" si="2"/>
        <v>10</v>
      </c>
      <c r="O34" s="84">
        <f t="shared" si="2"/>
        <v>23</v>
      </c>
      <c r="P34" s="84">
        <f t="shared" si="2"/>
        <v>6</v>
      </c>
      <c r="Q34" s="84">
        <f t="shared" si="2"/>
        <v>18</v>
      </c>
      <c r="R34" s="84">
        <f t="shared" si="2"/>
        <v>6</v>
      </c>
      <c r="S34" s="79">
        <f>SUM(C34:R34)</f>
        <v>250</v>
      </c>
    </row>
    <row r="35" spans="1:19">
      <c r="G35" s="73">
        <f>COUNTIFS('noms des gym.'!B:B,"&lt;&gt;",'noms des gym.'!H:H,$G$4,'noms des gym.'!E:E,B35,'noms des gym.'!F:F,"F")</f>
        <v>0</v>
      </c>
      <c r="S35" s="74"/>
    </row>
    <row r="36" spans="1:19">
      <c r="A36" s="73" t="s">
        <v>41</v>
      </c>
      <c r="B36" s="73" t="s">
        <v>0</v>
      </c>
      <c r="C36" s="81">
        <f>COUNTIFS('noms des gym.'!B:B,"&lt;&gt;",'noms des gym.'!H:H,$C$4,'noms des gym.'!E:E,B36,'noms des gym.'!F:F,"F")</f>
        <v>3</v>
      </c>
      <c r="D36" s="81">
        <f>COUNTIFS('noms des gym.'!B:B,"&lt;&gt;",'noms des gym.'!H:H,$C$4,'noms des gym.'!E:E,B36,'noms des gym.'!F:F,"G")</f>
        <v>0</v>
      </c>
      <c r="E36" s="81">
        <f>COUNTIFS('noms des gym.'!B:B,"&lt;&gt;",'noms des gym.'!H:H,$E$4,'noms des gym.'!E:E,B36,'noms des gym.'!F:F,"F")</f>
        <v>6</v>
      </c>
      <c r="F36" s="81">
        <f>COUNTIFS('noms des gym.'!B:B,"&lt;&gt;",'noms des gym.'!H:H,$E$4,'noms des gym.'!E:E,B36,'noms des gym.'!F:F,"G")</f>
        <v>0</v>
      </c>
      <c r="G36" s="81">
        <f>COUNTIFS('noms des gym.'!B:B,"&lt;&gt;",'noms des gym.'!H:H,$G$4,'noms des gym.'!E:E,B36,'noms des gym.'!F:F,"F")</f>
        <v>3</v>
      </c>
      <c r="H36" s="81">
        <f>COUNTIFS('noms des gym.'!B:B,"&lt;&gt;",'noms des gym.'!H:H,$G$4,'noms des gym.'!E:E,B36,'noms des gym.'!F:F,"G")</f>
        <v>0</v>
      </c>
      <c r="I36" s="81">
        <f>COUNTIFS('noms des gym.'!B:B,"&lt;&gt;",'noms des gym.'!H:H,$I$4,'noms des gym.'!E:E,B36,'noms des gym.'!F:F,"F")</f>
        <v>5</v>
      </c>
      <c r="J36" s="81">
        <f>COUNTIFS('noms des gym.'!B:B,"&lt;&gt;",'noms des gym.'!H:H,$I$4,'noms des gym.'!E:E,B36,'noms des gym.'!F:F,"G")</f>
        <v>0</v>
      </c>
      <c r="K36" s="81">
        <f>COUNTIFS('noms des gym.'!B:B,"&lt;&gt;",'noms des gym.'!H:H,$K$4,'noms des gym.'!E:E,B36,'noms des gym.'!F:F,"F")</f>
        <v>7</v>
      </c>
      <c r="L36" s="81">
        <f>COUNTIFS('noms des gym.'!B:B,"&lt;&gt;",'noms des gym.'!H:H,$K$4,'noms des gym.'!E:E,B36,'noms des gym.'!F:F,"G")</f>
        <v>2</v>
      </c>
      <c r="M36" s="81">
        <f>COUNTIFS('noms des gym.'!B:B,"&lt;&gt;",'noms des gym.'!H:H,$M$4,'noms des gym.'!E:E,B36,'noms des gym.'!F:F,"F")</f>
        <v>7</v>
      </c>
      <c r="N36" s="81">
        <f>COUNTIFS('noms des gym.'!B:B,"&lt;&gt;",'noms des gym.'!H:H,$M$4,'noms des gym.'!E:E,B36,'noms des gym.'!F:F,"g")</f>
        <v>1</v>
      </c>
      <c r="O36" s="81">
        <f>COUNTIFS('noms des gym.'!B:B,"&lt;&gt;",'noms des gym.'!H:H,$O$4,'noms des gym.'!E:E,B36,'noms des gym.'!F:F,"F")</f>
        <v>7</v>
      </c>
      <c r="P36" s="81">
        <f>COUNTIFS('noms des gym.'!B:B,"&lt;&gt;",'noms des gym.'!H:H,$O$4,'noms des gym.'!E:E,B36,'noms des gym.'!F:F,"G")</f>
        <v>0</v>
      </c>
      <c r="Q36" s="81">
        <f>COUNTIFS('noms des gym.'!B:B,"&lt;&gt;",'noms des gym.'!H:H,$Q$4,'noms des gym.'!E:E,B36,'noms des gym.'!F:F,"F")</f>
        <v>7</v>
      </c>
      <c r="R36" s="81">
        <f>COUNTIFS('noms des gym.'!B:B,"&lt;&gt;",'noms des gym.'!H:H,$R$4,'noms des gym.'!E:E,B36,'noms des gym.'!F:F,"G")</f>
        <v>0</v>
      </c>
      <c r="S36" s="82">
        <f>SUM(C36:R36)</f>
        <v>48</v>
      </c>
    </row>
    <row r="37" spans="1:19">
      <c r="A37" s="73" t="s">
        <v>41</v>
      </c>
      <c r="B37" s="73" t="s">
        <v>89</v>
      </c>
      <c r="C37" s="73">
        <f>COUNTIFS('noms des gym.'!B:B,"&lt;&gt;",'noms des gym.'!H:H,$C$4,'noms des gym.'!E:E,B37,'noms des gym.'!F:F,"F")</f>
        <v>3</v>
      </c>
      <c r="D37" s="73">
        <f>COUNTIFS('noms des gym.'!B:B,"&lt;&gt;",'noms des gym.'!H:H,$C$4,'noms des gym.'!E:E,B37,'noms des gym.'!F:F,"G")</f>
        <v>0</v>
      </c>
      <c r="E37" s="73">
        <f>COUNTIFS('noms des gym.'!B:B,"&lt;&gt;",'noms des gym.'!H:H,$E$4,'noms des gym.'!E:E,B37,'noms des gym.'!F:F,"F")</f>
        <v>4</v>
      </c>
      <c r="F37" s="73">
        <f>COUNTIFS('noms des gym.'!B:B,"&lt;&gt;",'noms des gym.'!H:H,$E$4,'noms des gym.'!E:E,B37,'noms des gym.'!F:F,"G")</f>
        <v>0</v>
      </c>
      <c r="G37" s="73">
        <f>COUNTIFS('noms des gym.'!B:B,"&lt;&gt;",'noms des gym.'!H:H,$G$4,'noms des gym.'!E:E,B37,'noms des gym.'!F:F,"F")</f>
        <v>1</v>
      </c>
      <c r="H37" s="73">
        <f>COUNTIFS('noms des gym.'!B:B,"&lt;&gt;",'noms des gym.'!H:H,$G$4,'noms des gym.'!E:E,B37,'noms des gym.'!F:F,"G")</f>
        <v>0</v>
      </c>
      <c r="I37" s="73">
        <f>COUNTIFS('noms des gym.'!B:B,"&lt;&gt;",'noms des gym.'!H:H,$I$4,'noms des gym.'!E:E,B37,'noms des gym.'!F:F,"F")</f>
        <v>0</v>
      </c>
      <c r="J37" s="73">
        <f>COUNTIFS('noms des gym.'!B:B,"&lt;&gt;",'noms des gym.'!H:H,$I$4,'noms des gym.'!E:E,B37,'noms des gym.'!F:F,"G")</f>
        <v>0</v>
      </c>
      <c r="K37" s="73">
        <f>COUNTIFS('noms des gym.'!B:B,"&lt;&gt;",'noms des gym.'!H:H,$K$4,'noms des gym.'!E:E,B37,'noms des gym.'!F:F,"F")</f>
        <v>0</v>
      </c>
      <c r="L37" s="73"/>
      <c r="M37" s="73">
        <f>COUNTIFS('noms des gym.'!B:B,"&lt;&gt;",'noms des gym.'!H:H,$M$4,'noms des gym.'!E:E,B37,'noms des gym.'!F:F,"F")</f>
        <v>0</v>
      </c>
      <c r="N37" s="73">
        <f>COUNTIFS('noms des gym.'!B:B,"&lt;&gt;",'noms des gym.'!H:H,$M$4,'noms des gym.'!E:E,B37,'noms des gym.'!F:F,"G")</f>
        <v>0</v>
      </c>
      <c r="O37" s="73">
        <f>COUNTIFS('noms des gym.'!B:B,"&lt;&gt;",'noms des gym.'!H:H,$O$4,'noms des gym.'!E:E,B37,'noms des gym.'!F:F,"F")</f>
        <v>0</v>
      </c>
      <c r="P37" s="73">
        <f>COUNTIFS('noms des gym.'!B:B,"&lt;&gt;",'noms des gym.'!H:H,$O$4,'noms des gym.'!E:E,B37,'noms des gym.'!F:F,"G")</f>
        <v>0</v>
      </c>
      <c r="Q37" s="73">
        <f>COUNTIFS('noms des gym.'!B:B,"&lt;&gt;",'noms des gym.'!H:H,$Q$4,'noms des gym.'!E:E,B37,'noms des gym.'!F:F,"F")</f>
        <v>0</v>
      </c>
      <c r="R37" s="73">
        <f>COUNTIFS('noms des gym.'!B:B,"&lt;&gt;",'noms des gym.'!H:H,$R$4,'noms des gym.'!E:E,B37,'noms des gym.'!F:F,"G")</f>
        <v>0</v>
      </c>
      <c r="S37" s="82">
        <f t="shared" ref="S37:S47" si="3">SUM(C37:R37)</f>
        <v>8</v>
      </c>
    </row>
    <row r="38" spans="1:19">
      <c r="A38" s="73" t="s">
        <v>41</v>
      </c>
      <c r="B38" s="73" t="s">
        <v>5</v>
      </c>
      <c r="C38" s="73">
        <f>COUNTIFS('noms des gym.'!B:B,"&lt;&gt;",'noms des gym.'!H:H,$C$4,'noms des gym.'!E:E,B38,'noms des gym.'!F:F,"F")</f>
        <v>8</v>
      </c>
      <c r="D38" s="73">
        <f>COUNTIFS('noms des gym.'!B:B,"&lt;&gt;",'noms des gym.'!H:H,$C$4,'noms des gym.'!E:E,B38,'noms des gym.'!F:F,"G")</f>
        <v>0</v>
      </c>
      <c r="E38" s="73">
        <f>COUNTIFS('noms des gym.'!B:B,"&lt;&gt;",'noms des gym.'!H:H,$E$4,'noms des gym.'!E:E,B38,'noms des gym.'!F:F,"F")</f>
        <v>6</v>
      </c>
      <c r="F38" s="73">
        <f>COUNTIFS('noms des gym.'!B:B,"&lt;&gt;",'noms des gym.'!H:H,$E$4,'noms des gym.'!E:E,B38,'noms des gym.'!F:F,"G")</f>
        <v>1</v>
      </c>
      <c r="G38" s="73">
        <f>COUNTIFS('noms des gym.'!B:B,"&lt;&gt;",'noms des gym.'!H:H,$G$4,'noms des gym.'!E:E,B38,'noms des gym.'!F:F,"F")</f>
        <v>7</v>
      </c>
      <c r="H38" s="73">
        <f>COUNTIFS('noms des gym.'!B:B,"&lt;&gt;",'noms des gym.'!H:H,$G$4,'noms des gym.'!E:E,B38,'noms des gym.'!F:F,"G")</f>
        <v>0</v>
      </c>
      <c r="I38" s="73">
        <f>COUNTIFS('noms des gym.'!B:B,"&lt;&gt;",'noms des gym.'!H:H,$I$4,'noms des gym.'!E:E,B38,'noms des gym.'!F:F,"F")</f>
        <v>5</v>
      </c>
      <c r="J38" s="73">
        <f>COUNTIFS('noms des gym.'!B:B,"&lt;&gt;",'noms des gym.'!H:H,$I$4,'noms des gym.'!E:E,B38,'noms des gym.'!F:F,"G")</f>
        <v>0</v>
      </c>
      <c r="K38" s="73">
        <f>COUNTIFS('noms des gym.'!B:B,"&lt;&gt;",'noms des gym.'!H:H,$K$4,'noms des gym.'!E:E,B38,'noms des gym.'!F:F,"F")</f>
        <v>0</v>
      </c>
      <c r="L38" s="73">
        <f>COUNTIFS('noms des gym.'!B:B,"&lt;&gt;",'noms des gym.'!H:H,$K$4,'noms des gym.'!E:E,B38,'noms des gym.'!F:F,"G")</f>
        <v>0</v>
      </c>
      <c r="M38" s="73">
        <f>COUNTIFS('noms des gym.'!B:B,"&lt;&gt;",'noms des gym.'!H:H,$M$4,'noms des gym.'!E:E,B38,'noms des gym.'!F:F,"F")</f>
        <v>0</v>
      </c>
      <c r="N38" s="73">
        <f>COUNTIFS('noms des gym.'!B:B,"&lt;&gt;",'noms des gym.'!H:H,$M$4,'noms des gym.'!E:E,B38,'noms des gym.'!F:F,"G")</f>
        <v>0</v>
      </c>
      <c r="O38" s="73">
        <f>COUNTIFS('noms des gym.'!B:B,"&lt;&gt;",'noms des gym.'!H:H,$O$4,'noms des gym.'!E:E,B38,'noms des gym.'!F:F,"F")</f>
        <v>0</v>
      </c>
      <c r="P38" s="73">
        <f>COUNTIFS('noms des gym.'!B:B,"&lt;&gt;",'noms des gym.'!H:H,$O$4,'noms des gym.'!E:E,B38,'noms des gym.'!F:F,"G")</f>
        <v>0</v>
      </c>
      <c r="Q38" s="73">
        <f>COUNTIFS('noms des gym.'!B:B,"&lt;&gt;",'noms des gym.'!H:H,$Q$4,'noms des gym.'!E:E,B38,'noms des gym.'!F:F,"F")</f>
        <v>0</v>
      </c>
      <c r="R38" s="73">
        <f>COUNTIFS('noms des gym.'!B:B,"&lt;&gt;",'noms des gym.'!H:H,$R$4,'noms des gym.'!E:E,B38,'noms des gym.'!F:F,"G")</f>
        <v>0</v>
      </c>
      <c r="S38" s="82">
        <f t="shared" si="3"/>
        <v>27</v>
      </c>
    </row>
    <row r="39" spans="1:19">
      <c r="A39" s="73" t="s">
        <v>41</v>
      </c>
      <c r="B39" s="73" t="s">
        <v>8</v>
      </c>
      <c r="C39" s="73">
        <f>COUNTIFS('noms des gym.'!B:B,"&lt;&gt;",'noms des gym.'!H:H,$C$4,'noms des gym.'!E:E,B39,'noms des gym.'!F:F,"F")</f>
        <v>5</v>
      </c>
      <c r="D39" s="73">
        <f>COUNTIFS('noms des gym.'!B:B,"&lt;&gt;",'noms des gym.'!H:H,$C$4,'noms des gym.'!E:E,B39,'noms des gym.'!F:F,"G")</f>
        <v>0</v>
      </c>
      <c r="E39" s="73">
        <f>COUNTIFS('noms des gym.'!B:B,"&lt;&gt;",'noms des gym.'!H:H,$E$4,'noms des gym.'!E:E,B39,'noms des gym.'!F:F,"F")</f>
        <v>4</v>
      </c>
      <c r="F39" s="73">
        <f>COUNTIFS('noms des gym.'!B:B,"&lt;&gt;",'noms des gym.'!H:H,$E$4,'noms des gym.'!E:E,B39,'noms des gym.'!F:F,"G")</f>
        <v>0</v>
      </c>
      <c r="G39" s="73">
        <f>COUNTIFS('noms des gym.'!B:B,"&lt;&gt;",'noms des gym.'!H:H,$G$4,'noms des gym.'!E:E,B39,'noms des gym.'!F:F,"F")</f>
        <v>3</v>
      </c>
      <c r="H39" s="73">
        <f>COUNTIFS('noms des gym.'!B:B,"&lt;&gt;",'noms des gym.'!H:H,$G$4,'noms des gym.'!E:E,B39,'noms des gym.'!F:F,"G")</f>
        <v>0</v>
      </c>
      <c r="I39" s="73">
        <f>COUNTIFS('noms des gym.'!B:B,"&lt;&gt;",'noms des gym.'!H:H,$I$4,'noms des gym.'!E:E,B39,'noms des gym.'!F:F,"F")</f>
        <v>2</v>
      </c>
      <c r="J39" s="73">
        <f>COUNTIFS('noms des gym.'!B:B,"&lt;&gt;",'noms des gym.'!H:H,$I$4,'noms des gym.'!E:E,B39,'noms des gym.'!F:F,"G")</f>
        <v>0</v>
      </c>
      <c r="K39" s="73">
        <f>COUNTIFS('noms des gym.'!B:B,"&lt;&gt;",'noms des gym.'!H:H,$K$4,'noms des gym.'!E:E,B39,'noms des gym.'!F:F,"F")</f>
        <v>0</v>
      </c>
      <c r="L39" s="73">
        <f>COUNTIFS('noms des gym.'!C:C,"&lt;&gt;",'noms des gym.'!I:I,$K$4,'noms des gym.'!F:F,C39,'noms des gym.'!G:G,"F")</f>
        <v>0</v>
      </c>
      <c r="M39" s="73">
        <f>COUNTIFS('noms des gym.'!B:B,"&lt;&gt;",'noms des gym.'!H:H,$M$4,'noms des gym.'!E:E,B39,'noms des gym.'!F:F,"F")</f>
        <v>0</v>
      </c>
      <c r="N39" s="73">
        <f>COUNTIFS('noms des gym.'!B:B,"&lt;&gt;",'noms des gym.'!H:H,$M$4,'noms des gym.'!E:E,B39,'noms des gym.'!F:F,"G")</f>
        <v>0</v>
      </c>
      <c r="O39" s="73">
        <f>COUNTIFS('noms des gym.'!B:B,"&lt;&gt;",'noms des gym.'!H:H,$O$4,'noms des gym.'!E:E,B39,'noms des gym.'!F:F,"F")</f>
        <v>0</v>
      </c>
      <c r="P39" s="73">
        <f>COUNTIFS('noms des gym.'!B:B,"&lt;&gt;",'noms des gym.'!H:H,$O$4,'noms des gym.'!E:E,B39,'noms des gym.'!F:F,"G")</f>
        <v>0</v>
      </c>
      <c r="Q39" s="73">
        <f>COUNTIFS('noms des gym.'!B:B,"&lt;&gt;",'noms des gym.'!H:H,$Q$4,'noms des gym.'!E:E,B39,'noms des gym.'!F:F,"F")</f>
        <v>0</v>
      </c>
      <c r="R39" s="73">
        <f>COUNTIFS('noms des gym.'!B:B,"&lt;&gt;",'noms des gym.'!H:H,$R$4,'noms des gym.'!E:E,B39,'noms des gym.'!F:F,"G")</f>
        <v>0</v>
      </c>
      <c r="S39" s="82">
        <f t="shared" si="3"/>
        <v>14</v>
      </c>
    </row>
    <row r="40" spans="1:19">
      <c r="A40" s="73" t="s">
        <v>41</v>
      </c>
      <c r="B40" s="73" t="s">
        <v>11</v>
      </c>
      <c r="C40" s="73">
        <f>COUNTIFS('noms des gym.'!B:B,"&lt;&gt;",'noms des gym.'!H:H,$C$4,'noms des gym.'!E:E,B40,'noms des gym.'!F:F,"F")</f>
        <v>0</v>
      </c>
      <c r="D40" s="73">
        <f>COUNTIFS('noms des gym.'!B:B,"&lt;&gt;",'noms des gym.'!H:H,$C$4,'noms des gym.'!E:E,B40,'noms des gym.'!F:F,"G")</f>
        <v>0</v>
      </c>
      <c r="E40" s="73">
        <f>COUNTIFS('noms des gym.'!B:B,"&lt;&gt;",'noms des gym.'!H:H,$E$4,'noms des gym.'!E:E,B40,'noms des gym.'!F:F,"F")</f>
        <v>0</v>
      </c>
      <c r="F40" s="73">
        <f>COUNTIFS('noms des gym.'!B:B,"&lt;&gt;",'noms des gym.'!H:H,$E$4,'noms des gym.'!E:E,B40,'noms des gym.'!F:F,"G")</f>
        <v>0</v>
      </c>
      <c r="G40" s="73">
        <f>COUNTIFS('noms des gym.'!B:B,"&lt;&gt;",'noms des gym.'!H:H,$G$4,'noms des gym.'!E:E,B40,'noms des gym.'!F:F,"F")</f>
        <v>3</v>
      </c>
      <c r="H40" s="73">
        <f>COUNTIFS('noms des gym.'!B:B,"&lt;&gt;",'noms des gym.'!H:H,$G$4,'noms des gym.'!E:E,B40,'noms des gym.'!F:F,"G")</f>
        <v>0</v>
      </c>
      <c r="I40" s="73">
        <f>COUNTIFS('noms des gym.'!B:B,"&lt;&gt;",'noms des gym.'!H:H,$I$4,'noms des gym.'!E:E,B40,'noms des gym.'!F:F,"F")</f>
        <v>0</v>
      </c>
      <c r="J40" s="73">
        <f>COUNTIFS('noms des gym.'!B:B,"&lt;&gt;",'noms des gym.'!H:H,$I$4,'noms des gym.'!E:E,B40,'noms des gym.'!F:F,"G")</f>
        <v>0</v>
      </c>
      <c r="K40" s="73">
        <f>COUNTIFS('noms des gym.'!B:B,"&lt;&gt;",'noms des gym.'!H:H,$K$4,'noms des gym.'!E:E,B40,'noms des gym.'!F:F,"F")</f>
        <v>0</v>
      </c>
      <c r="L40" s="73">
        <f>COUNTIFS('noms des gym.'!B:B,"&lt;&gt;",'noms des gym.'!H:H,$I$4,'noms des gym.'!E:E,B40,'noms des gym.'!F:F,"G")</f>
        <v>0</v>
      </c>
      <c r="M40" s="73">
        <f>COUNTIFS('noms des gym.'!B:B,"&lt;&gt;",'noms des gym.'!H:H,$M$4,'noms des gym.'!E:E,B40,'noms des gym.'!F:F,"F")</f>
        <v>0</v>
      </c>
      <c r="N40" s="73">
        <f>COUNTIFS('noms des gym.'!B:B,"&lt;&gt;",'noms des gym.'!H:H,$M$4,'noms des gym.'!E:E,B40,'noms des gym.'!F:F,"G")</f>
        <v>0</v>
      </c>
      <c r="O40" s="73">
        <f>COUNTIFS('noms des gym.'!B:B,"&lt;&gt;",'noms des gym.'!H:H,$O$4,'noms des gym.'!E:E,B40,'noms des gym.'!F:F,"F")</f>
        <v>0</v>
      </c>
      <c r="P40" s="73">
        <f>COUNTIFS('noms des gym.'!B:B,"&lt;&gt;",'noms des gym.'!H:H,$O$4,'noms des gym.'!E:E,B40,'noms des gym.'!F:F,"G")</f>
        <v>0</v>
      </c>
      <c r="Q40" s="73">
        <f>COUNTIFS('noms des gym.'!B:B,"&lt;&gt;",'noms des gym.'!H:H,$Q$4,'noms des gym.'!E:E,B40,'noms des gym.'!F:F,"F")</f>
        <v>0</v>
      </c>
      <c r="R40" s="73">
        <f>COUNTIFS('noms des gym.'!B:B,"&lt;&gt;",'noms des gym.'!H:H,$R$4,'noms des gym.'!E:E,B40,'noms des gym.'!F:F,"G")</f>
        <v>0</v>
      </c>
      <c r="S40" s="82">
        <f t="shared" si="3"/>
        <v>3</v>
      </c>
    </row>
    <row r="41" spans="1:19">
      <c r="A41" s="73" t="s">
        <v>41</v>
      </c>
      <c r="B41" s="73" t="s">
        <v>7</v>
      </c>
      <c r="C41" s="73">
        <f>COUNTIFS('noms des gym.'!B:B,"&lt;&gt;",'noms des gym.'!H:H,$C$4,'noms des gym.'!E:E,B41,'noms des gym.'!F:F,"F")</f>
        <v>2</v>
      </c>
      <c r="D41" s="73">
        <f>COUNTIFS('noms des gym.'!B:B,"&lt;&gt;",'noms des gym.'!H:H,$C$4,'noms des gym.'!E:E,B41,'noms des gym.'!F:F,"G")</f>
        <v>0</v>
      </c>
      <c r="E41" s="73">
        <f>COUNTIFS('noms des gym.'!B:B,"&lt;&gt;",'noms des gym.'!H:H,$E$4,'noms des gym.'!E:E,B41,'noms des gym.'!F:F,"F")</f>
        <v>6</v>
      </c>
      <c r="F41" s="73">
        <f>COUNTIFS('noms des gym.'!B:B,"&lt;&gt;",'noms des gym.'!H:H,$E$4,'noms des gym.'!E:E,B41,'noms des gym.'!F:F,"G")</f>
        <v>0</v>
      </c>
      <c r="G41" s="73">
        <f>COUNTIFS('noms des gym.'!B:B,"&lt;&gt;",'noms des gym.'!H:H,$G$4,'noms des gym.'!E:E,B41,'noms des gym.'!F:F,"F")</f>
        <v>4</v>
      </c>
      <c r="H41" s="73">
        <f>COUNTIFS('noms des gym.'!B:B,"&lt;&gt;",'noms des gym.'!H:H,$G$4,'noms des gym.'!E:E,B41,'noms des gym.'!F:F,"G")</f>
        <v>0</v>
      </c>
      <c r="I41" s="73">
        <f>COUNTIFS('noms des gym.'!B:B,"&lt;&gt;",'noms des gym.'!H:H,$I$4,'noms des gym.'!E:E,B41,'noms des gym.'!F:F,"F")</f>
        <v>1</v>
      </c>
      <c r="J41" s="73">
        <f>COUNTIFS('noms des gym.'!B:B,"&lt;&gt;",'noms des gym.'!H:H,$I$4,'noms des gym.'!E:E,B41,'noms des gym.'!F:F,"G")</f>
        <v>0</v>
      </c>
      <c r="K41" s="73">
        <f>COUNTIFS('noms des gym.'!B:B,"&lt;&gt;",'noms des gym.'!H:H,$K$4,'noms des gym.'!E:E,B41,'noms des gym.'!F:F,"F")</f>
        <v>0</v>
      </c>
      <c r="L41" s="73">
        <f>COUNTIFS('noms des gym.'!B:B,"&lt;&gt;",'noms des gym.'!H:H,$I$4,'noms des gym.'!E:E,B41,'noms des gym.'!F:F,"G")</f>
        <v>0</v>
      </c>
      <c r="M41" s="73">
        <f>COUNTIFS('noms des gym.'!B:B,"&lt;&gt;",'noms des gym.'!H:H,$M$4,'noms des gym.'!E:E,B41,'noms des gym.'!F:F,"F")</f>
        <v>0</v>
      </c>
      <c r="N41" s="73">
        <f>COUNTIFS('noms des gym.'!B:B,"&lt;&gt;",'noms des gym.'!H:H,$M$4,'noms des gym.'!E:E,B41,'noms des gym.'!F:F,"G")</f>
        <v>0</v>
      </c>
      <c r="O41" s="73">
        <f>COUNTIFS('noms des gym.'!B:B,"&lt;&gt;",'noms des gym.'!H:H,$O$4,'noms des gym.'!E:E,B41,'noms des gym.'!F:F,"F")</f>
        <v>0</v>
      </c>
      <c r="P41" s="73">
        <f>COUNTIFS('noms des gym.'!B:B,"&lt;&gt;",'noms des gym.'!H:H,$O$4,'noms des gym.'!E:E,B41,'noms des gym.'!F:F,"G")</f>
        <v>0</v>
      </c>
      <c r="Q41" s="73">
        <f>COUNTIFS('noms des gym.'!B:B,"&lt;&gt;",'noms des gym.'!H:H,$Q$4,'noms des gym.'!E:E,B41,'noms des gym.'!F:F,"F")</f>
        <v>0</v>
      </c>
      <c r="R41" s="73">
        <f>COUNTIFS('noms des gym.'!B:B,"&lt;&gt;",'noms des gym.'!H:H,$R$4,'noms des gym.'!E:E,B41,'noms des gym.'!F:F,"G")</f>
        <v>0</v>
      </c>
      <c r="S41" s="82">
        <f t="shared" si="3"/>
        <v>13</v>
      </c>
    </row>
    <row r="42" spans="1:19">
      <c r="B42" s="73" t="s">
        <v>657</v>
      </c>
      <c r="C42" s="73">
        <f>COUNTIFS('noms des gym.'!B:B,"&lt;&gt;",'noms des gym.'!H:H,$C$4,'noms des gym.'!E:E,B42,'noms des gym.'!F:F,"F")</f>
        <v>9</v>
      </c>
      <c r="D42" s="73">
        <f>COUNTIFS('noms des gym.'!B:B,"&lt;&gt;",'noms des gym.'!H:H,$C$4,'noms des gym.'!E:E,B42,'noms des gym.'!F:F,"G")</f>
        <v>0</v>
      </c>
      <c r="E42" s="73">
        <f>COUNTIFS('noms des gym.'!B:B,"&lt;&gt;",'noms des gym.'!H:H,$E$4,'noms des gym.'!E:E,B42,'noms des gym.'!F:F,"F")</f>
        <v>1</v>
      </c>
      <c r="F42" s="73">
        <f>COUNTIFS('noms des gym.'!B:B,"&lt;&gt;",'noms des gym.'!H:H,$E$4,'noms des gym.'!E:E,B42,'noms des gym.'!F:F,"G")</f>
        <v>0</v>
      </c>
      <c r="G42" s="73">
        <f>COUNTIFS('noms des gym.'!B:B,"&lt;&gt;",'noms des gym.'!H:H,$G$4,'noms des gym.'!E:E,B42,'noms des gym.'!F:F,"F")</f>
        <v>0</v>
      </c>
      <c r="H42" s="73">
        <f>COUNTIFS('noms des gym.'!B:B,"&lt;&gt;",'noms des gym.'!H:H,$G$4,'noms des gym.'!E:E,B42,'noms des gym.'!F:F,"G")</f>
        <v>0</v>
      </c>
      <c r="I42" s="73">
        <f>COUNTIFS('noms des gym.'!B:B,"&lt;&gt;",'noms des gym.'!H:H,$I$4,'noms des gym.'!E:E,B42,'noms des gym.'!F:F,"F")</f>
        <v>0</v>
      </c>
      <c r="J42" s="73">
        <f>COUNTIFS('noms des gym.'!B:B,"&lt;&gt;",'noms des gym.'!H:H,$I$4,'noms des gym.'!E:E,B42,'noms des gym.'!F:F,"G")</f>
        <v>0</v>
      </c>
      <c r="K42" s="73">
        <f>COUNTIFS('noms des gym.'!B:B,"&lt;&gt;",'noms des gym.'!H:H,$K$4,'noms des gym.'!E:E,B42,'noms des gym.'!F:F,"F")</f>
        <v>0</v>
      </c>
      <c r="L42" s="73">
        <f>COUNTIFS('noms des gym.'!B:B,"&lt;&gt;",'noms des gym.'!H:H,$K$4,'noms des gym.'!E:E,B42,'noms des gym.'!F:F,"G")</f>
        <v>0</v>
      </c>
      <c r="M42" s="73">
        <f>COUNTIFS('noms des gym.'!B:B,"&lt;&gt;",'noms des gym.'!H:H,$M$4,'noms des gym.'!E:E,B42,'noms des gym.'!F:F,"F")</f>
        <v>0</v>
      </c>
      <c r="N42" s="73">
        <f>COUNTIFS('noms des gym.'!B:B,"&lt;&gt;",'noms des gym.'!H:H,$M$4,'noms des gym.'!E:E,B42,'noms des gym.'!F:F,"G")</f>
        <v>0</v>
      </c>
      <c r="O42" s="73">
        <f>COUNTIFS('noms des gym.'!B:B,"&lt;&gt;",'noms des gym.'!H:H,$O$4,'noms des gym.'!E:E,B42,'noms des gym.'!F:F,"F")</f>
        <v>0</v>
      </c>
      <c r="P42" s="73">
        <f>COUNTIFS('noms des gym.'!B:B,"&lt;&gt;",'noms des gym.'!H:H,$O$4,'noms des gym.'!E:E,B42,'noms des gym.'!F:F,"G")</f>
        <v>0</v>
      </c>
      <c r="Q42" s="73">
        <f>COUNTIFS('noms des gym.'!B:B,"&lt;&gt;",'noms des gym.'!H:H,$Q$4,'noms des gym.'!E:E,B42,'noms des gym.'!F:F,"F")</f>
        <v>1</v>
      </c>
      <c r="R42" s="73">
        <f>COUNTIFS('noms des gym.'!B:B,"&lt;&gt;",'noms des gym.'!H:H,$R$4,'noms des gym.'!E:E,B42,'noms des gym.'!F:F,"G")</f>
        <v>0</v>
      </c>
      <c r="S42" s="82">
        <f>SUM(C42:R42)</f>
        <v>11</v>
      </c>
    </row>
    <row r="43" spans="1:19">
      <c r="A43" s="73" t="s">
        <v>41</v>
      </c>
      <c r="B43" s="73" t="s">
        <v>3</v>
      </c>
      <c r="C43" s="73">
        <f>COUNTIFS('noms des gym.'!B:B,"&lt;&gt;",'noms des gym.'!H:H,$C$4,'noms des gym.'!E:E,B43,'noms des gym.'!F:F,"F")</f>
        <v>13</v>
      </c>
      <c r="D43" s="73">
        <f>COUNTIFS('noms des gym.'!B:B,"&lt;&gt;",'noms des gym.'!H:H,$C$4,'noms des gym.'!E:E,B43,'noms des gym.'!F:F,"G")</f>
        <v>1</v>
      </c>
      <c r="E43" s="73">
        <f>COUNTIFS('noms des gym.'!B:B,"&lt;&gt;",'noms des gym.'!H:H,$E$4,'noms des gym.'!E:E,B43,'noms des gym.'!F:F,"F")</f>
        <v>9</v>
      </c>
      <c r="F43" s="73">
        <f>COUNTIFS('noms des gym.'!B:B,"&lt;&gt;",'noms des gym.'!H:H,$E$4,'noms des gym.'!E:E,B43,'noms des gym.'!F:F,"G")</f>
        <v>3</v>
      </c>
      <c r="G43" s="73">
        <f>COUNTIFS('noms des gym.'!B:B,"&lt;&gt;",'noms des gym.'!H:H,$G$4,'noms des gym.'!E:E,B43,'noms des gym.'!F:F,"F")</f>
        <v>7</v>
      </c>
      <c r="H43" s="73">
        <f>COUNTIFS('noms des gym.'!B:B,"&lt;&gt;",'noms des gym.'!H:H,$G$4,'noms des gym.'!E:E,B43,'noms des gym.'!F:F,"G")</f>
        <v>0</v>
      </c>
      <c r="I43" s="73">
        <f>COUNTIFS('noms des gym.'!B:B,"&lt;&gt;",'noms des gym.'!H:H,$I$4,'noms des gym.'!E:E,B43,'noms des gym.'!F:F,"F")</f>
        <v>4</v>
      </c>
      <c r="J43" s="73">
        <f>COUNTIFS('noms des gym.'!B:B,"&lt;&gt;",'noms des gym.'!H:H,$I$4,'noms des gym.'!E:E,B43,'noms des gym.'!F:F,"G")</f>
        <v>0</v>
      </c>
      <c r="K43" s="73">
        <f>COUNTIFS('noms des gym.'!B:B,"&lt;&gt;",'noms des gym.'!H:H,$K$4,'noms des gym.'!E:E,B43,'noms des gym.'!F:F,"F")</f>
        <v>4</v>
      </c>
      <c r="L43" s="81">
        <f>COUNTIFS('noms des gym.'!B:B,"&lt;&gt;",'noms des gym.'!H:H,$K$4,'noms des gym.'!E:E,B43,'noms des gym.'!F:F,"G")</f>
        <v>1</v>
      </c>
      <c r="M43" s="73">
        <f>COUNTIFS('noms des gym.'!B:B,"&lt;&gt;",'noms des gym.'!H:H,$M$4,'noms des gym.'!E:E,B43,'noms des gym.'!F:F,"F")</f>
        <v>3</v>
      </c>
      <c r="N43" s="73">
        <f>COUNTIFS('noms des gym.'!B:B,"&lt;&gt;",'noms des gym.'!H:H,$M$4,'noms des gym.'!E:E,B43,'noms des gym.'!F:F,"G")</f>
        <v>0</v>
      </c>
      <c r="O43" s="73">
        <f>COUNTIFS('noms des gym.'!B:B,"&lt;&gt;",'noms des gym.'!H:H,$O$4,'noms des gym.'!E:E,B43,'noms des gym.'!F:F,"F")</f>
        <v>2</v>
      </c>
      <c r="P43" s="73">
        <f>COUNTIFS('noms des gym.'!B:B,"&lt;&gt;",'noms des gym.'!H:H,$O$4,'noms des gym.'!E:E,B43,'noms des gym.'!F:F,"G")</f>
        <v>0</v>
      </c>
      <c r="Q43" s="73">
        <f>COUNTIFS('noms des gym.'!B:B,"&lt;&gt;",'noms des gym.'!H:H,$Q$4,'noms des gym.'!E:E,B43,'noms des gym.'!F:F,"F")</f>
        <v>2</v>
      </c>
      <c r="R43" s="73">
        <f>COUNTIFS('noms des gym.'!B:B,"&lt;&gt;",'noms des gym.'!H:H,$R$4,'noms des gym.'!E:E,B43,'noms des gym.'!F:F,"G")</f>
        <v>0</v>
      </c>
      <c r="S43" s="82">
        <f t="shared" si="3"/>
        <v>49</v>
      </c>
    </row>
    <row r="44" spans="1:19">
      <c r="A44" s="73" t="s">
        <v>41</v>
      </c>
      <c r="B44" s="73" t="s">
        <v>2</v>
      </c>
      <c r="C44" s="73">
        <f>COUNTIFS('noms des gym.'!B:B,"&lt;&gt;",'noms des gym.'!H:H,$C$4,'noms des gym.'!E:E,B44,'noms des gym.'!F:F,"F")</f>
        <v>15</v>
      </c>
      <c r="D44" s="73">
        <f>COUNTIFS('noms des gym.'!B:B,"&lt;&gt;",'noms des gym.'!H:H,$C$4,'noms des gym.'!E:E,B44,'noms des gym.'!F:F,"G")</f>
        <v>0</v>
      </c>
      <c r="E44" s="73">
        <f>COUNTIFS('noms des gym.'!B:B,"&lt;&gt;",'noms des gym.'!H:H,$E$4,'noms des gym.'!E:E,B44,'noms des gym.'!F:F,"F")</f>
        <v>14</v>
      </c>
      <c r="F44" s="73">
        <f>COUNTIFS('noms des gym.'!B:B,"&lt;&gt;",'noms des gym.'!H:H,$E$4,'noms des gym.'!E:E,B44,'noms des gym.'!F:F,"G")</f>
        <v>0</v>
      </c>
      <c r="G44" s="73">
        <f>COUNTIFS('noms des gym.'!B:B,"&lt;&gt;",'noms des gym.'!H:H,$G$4,'noms des gym.'!E:E,B44,'noms des gym.'!F:F,"F")</f>
        <v>3</v>
      </c>
      <c r="H44" s="73">
        <f>COUNTIFS('noms des gym.'!B:B,"&lt;&gt;",'noms des gym.'!H:H,$G$4,'noms des gym.'!E:E,B44,'noms des gym.'!F:F,"G")</f>
        <v>0</v>
      </c>
      <c r="I44" s="73">
        <f>COUNTIFS('noms des gym.'!B:B,"&lt;&gt;",'noms des gym.'!H:H,$I$4,'noms des gym.'!E:E,B44,'noms des gym.'!F:F,"F")</f>
        <v>1</v>
      </c>
      <c r="J44" s="73">
        <f>COUNTIFS('noms des gym.'!B:B,"&lt;&gt;",'noms des gym.'!H:H,$I$4,'noms des gym.'!E:E,B44,'noms des gym.'!F:F,"G")</f>
        <v>0</v>
      </c>
      <c r="K44" s="73">
        <f>COUNTIFS('noms des gym.'!B:B,"&lt;&gt;",'noms des gym.'!H:H,$K$4,'noms des gym.'!E:E,B44,'noms des gym.'!F:F,"F")</f>
        <v>0</v>
      </c>
      <c r="L44" s="73"/>
      <c r="M44" s="73">
        <f>COUNTIFS('noms des gym.'!B:B,"&lt;&gt;",'noms des gym.'!H:H,$M$4,'noms des gym.'!E:E,B44,'noms des gym.'!F:F,"F")</f>
        <v>0</v>
      </c>
      <c r="N44" s="73">
        <f>COUNTIFS('noms des gym.'!B:B,"&lt;&gt;",'noms des gym.'!H:H,$M$4,'noms des gym.'!E:E,B44,'noms des gym.'!F:F,"G")</f>
        <v>0</v>
      </c>
      <c r="O44" s="73">
        <f>COUNTIFS('noms des gym.'!B:B,"&lt;&gt;",'noms des gym.'!H:H,$O$4,'noms des gym.'!E:E,B44,'noms des gym.'!F:F,"F")</f>
        <v>0</v>
      </c>
      <c r="P44" s="73">
        <f>COUNTIFS('noms des gym.'!B:B,"&lt;&gt;",'noms des gym.'!H:H,$O$4,'noms des gym.'!E:E,B44,'noms des gym.'!F:F,"G")</f>
        <v>0</v>
      </c>
      <c r="Q44" s="73">
        <f>COUNTIFS('noms des gym.'!B:B,"&lt;&gt;",'noms des gym.'!H:H,$Q$4,'noms des gym.'!E:E,B44,'noms des gym.'!F:F,"F")</f>
        <v>0</v>
      </c>
      <c r="R44" s="73">
        <f>COUNTIFS('noms des gym.'!B:B,"&lt;&gt;",'noms des gym.'!H:H,$R$4,'noms des gym.'!E:E,B44,'noms des gym.'!F:F,"G")</f>
        <v>0</v>
      </c>
      <c r="S44" s="82">
        <f t="shared" si="3"/>
        <v>33</v>
      </c>
    </row>
    <row r="45" spans="1:19">
      <c r="A45" s="73" t="s">
        <v>41</v>
      </c>
      <c r="B45" s="73" t="s">
        <v>1</v>
      </c>
      <c r="C45" s="73">
        <f>COUNTIFS('noms des gym.'!B:B,"&lt;&gt;",'noms des gym.'!H:H,$C$4,'noms des gym.'!E:E,B45,'noms des gym.'!F:F,"F")</f>
        <v>8</v>
      </c>
      <c r="D45" s="73">
        <f>COUNTIFS('noms des gym.'!B:B,"&lt;&gt;",'noms des gym.'!H:H,$C$4,'noms des gym.'!E:E,B45,'noms des gym.'!F:F,"G")</f>
        <v>1</v>
      </c>
      <c r="E45" s="73">
        <f>COUNTIFS('noms des gym.'!B:B,"&lt;&gt;",'noms des gym.'!H:H,$E$4,'noms des gym.'!E:E,B45,'noms des gym.'!F:F,"F")</f>
        <v>7</v>
      </c>
      <c r="F45" s="73">
        <f>COUNTIFS('noms des gym.'!B:B,"&lt;&gt;",'noms des gym.'!H:H,$E$4,'noms des gym.'!E:E,B45,'noms des gym.'!F:F,"G")</f>
        <v>0</v>
      </c>
      <c r="G45" s="73">
        <f>COUNTIFS('noms des gym.'!B:B,"&lt;&gt;",'noms des gym.'!H:H,$G$4,'noms des gym.'!E:E,B45,'noms des gym.'!F:F,"F")</f>
        <v>7</v>
      </c>
      <c r="H45" s="73">
        <f>COUNTIFS('noms des gym.'!B:B,"&lt;&gt;",'noms des gym.'!H:H,$G$4,'noms des gym.'!E:E,B45,'noms des gym.'!F:F,"G")</f>
        <v>2</v>
      </c>
      <c r="I45" s="73">
        <f>COUNTIFS('noms des gym.'!B:B,"&lt;&gt;",'noms des gym.'!H:H,$I$4,'noms des gym.'!E:E,B45,'noms des gym.'!F:F,"F")</f>
        <v>0</v>
      </c>
      <c r="J45" s="73">
        <f>COUNTIFS('noms des gym.'!B:B,"&lt;&gt;",'noms des gym.'!H:H,$I$4,'noms des gym.'!E:E,B45,'noms des gym.'!F:F,"G")</f>
        <v>0</v>
      </c>
      <c r="K45" s="73">
        <f>COUNTIFS('noms des gym.'!B:B,"&lt;&gt;",'noms des gym.'!H:H,$K$4,'noms des gym.'!E:E,B45,'noms des gym.'!F:F,"F")</f>
        <v>3</v>
      </c>
      <c r="L45" s="73">
        <f>COUNTIFS('noms des gym.'!B:B,"&lt;&gt;",'noms des gym.'!H:H,$I$4,'noms des gym.'!E:E,B45,'noms des gym.'!F:F,"G")</f>
        <v>0</v>
      </c>
      <c r="M45" s="73">
        <f>COUNTIFS('noms des gym.'!B:B,"&lt;&gt;",'noms des gym.'!H:H,$M$4,'noms des gym.'!E:E,B45,'noms des gym.'!F:F,"F")</f>
        <v>0</v>
      </c>
      <c r="N45" s="73">
        <f>COUNTIFS('noms des gym.'!B:B,"&lt;&gt;",'noms des gym.'!H:H,$M$4,'noms des gym.'!E:E,B45,'noms des gym.'!F:F,"G")</f>
        <v>0</v>
      </c>
      <c r="O45" s="73">
        <f>COUNTIFS('noms des gym.'!B:B,"&lt;&gt;",'noms des gym.'!H:H,$O$4,'noms des gym.'!E:E,B45,'noms des gym.'!F:F,"F")</f>
        <v>0</v>
      </c>
      <c r="P45" s="73">
        <f>COUNTIFS('noms des gym.'!B:B,"&lt;&gt;",'noms des gym.'!H:H,$O$4,'noms des gym.'!E:E,B45,'noms des gym.'!F:F,"G")</f>
        <v>0</v>
      </c>
      <c r="Q45" s="73">
        <f>COUNTIFS('noms des gym.'!B:B,"&lt;&gt;",'noms des gym.'!H:H,$Q$4,'noms des gym.'!E:E,B45,'noms des gym.'!F:F,"F")</f>
        <v>0</v>
      </c>
      <c r="R45" s="73">
        <f>COUNTIFS('noms des gym.'!B:B,"&lt;&gt;",'noms des gym.'!H:H,$R$4,'noms des gym.'!E:E,B45,'noms des gym.'!F:F,"G")</f>
        <v>0</v>
      </c>
      <c r="S45" s="82">
        <f t="shared" si="3"/>
        <v>28</v>
      </c>
    </row>
    <row r="46" spans="1:19">
      <c r="B46" s="73" t="s">
        <v>6</v>
      </c>
      <c r="C46" s="73">
        <f>COUNTIFS('noms des gym.'!B:B,"&lt;&gt;",'noms des gym.'!H:H,$C$4,'noms des gym.'!E:E,B46,'noms des gym.'!F:F,"F")</f>
        <v>3</v>
      </c>
      <c r="D46" s="73">
        <f>COUNTIFS('noms des gym.'!B:B,"&lt;&gt;",'noms des gym.'!H:H,$C$4,'noms des gym.'!E:E,B46,'noms des gym.'!F:F,"G")</f>
        <v>0</v>
      </c>
      <c r="E46" s="73">
        <f>COUNTIFS('noms des gym.'!B:B,"&lt;&gt;",'noms des gym.'!H:H,$E$4,'noms des gym.'!E:E,B46,'noms des gym.'!F:F,"F")</f>
        <v>0</v>
      </c>
      <c r="F46" s="73">
        <f>COUNTIFS('noms des gym.'!B:B,"&lt;&gt;",'noms des gym.'!H:H,$E$4,'noms des gym.'!E:E,B46,'noms des gym.'!F:F,"G")</f>
        <v>0</v>
      </c>
      <c r="G46" s="73">
        <f>COUNTIFS('noms des gym.'!B:B,"&lt;&gt;",'noms des gym.'!H:H,$G$4,'noms des gym.'!E:E,B46,'noms des gym.'!F:F,"F")</f>
        <v>0</v>
      </c>
      <c r="H46" s="73">
        <f>COUNTIFS('noms des gym.'!B:B,"&lt;&gt;",'noms des gym.'!H:H,$G$4,'noms des gym.'!E:E,B46,'noms des gym.'!F:F,"G")</f>
        <v>0</v>
      </c>
      <c r="I46" s="73">
        <f>COUNTIFS('noms des gym.'!B:B,"&lt;&gt;",'noms des gym.'!H:H,$I$4,'noms des gym.'!E:E,B46,'noms des gym.'!F:F,"F")</f>
        <v>0</v>
      </c>
      <c r="J46" s="73">
        <f>COUNTIFS('noms des gym.'!B:B,"&lt;&gt;",'noms des gym.'!H:H,$I$4,'noms des gym.'!E:E,B46,'noms des gym.'!F:F,"G")</f>
        <v>0</v>
      </c>
      <c r="K46" s="73">
        <f>COUNTIFS('noms des gym.'!B:B,"&lt;&gt;",'noms des gym.'!H:H,$K$4,'noms des gym.'!E:E,B46,'noms des gym.'!F:F,"F")</f>
        <v>0</v>
      </c>
      <c r="L46" s="73">
        <f>COUNTIFS('noms des gym.'!B:B,"&lt;&gt;",'noms des gym.'!H:H,$I$4,'noms des gym.'!E:E,B46,'noms des gym.'!F:F,"G")</f>
        <v>0</v>
      </c>
      <c r="M46" s="73">
        <f>COUNTIFS('noms des gym.'!B:B,"&lt;&gt;",'noms des gym.'!H:H,$M$4,'noms des gym.'!E:E,B46,'noms des gym.'!F:F,"F")</f>
        <v>0</v>
      </c>
      <c r="N46" s="73">
        <f>COUNTIFS('noms des gym.'!B:B,"&lt;&gt;",'noms des gym.'!H:H,$M$4,'noms des gym.'!E:E,B46,'noms des gym.'!F:F,"G")</f>
        <v>0</v>
      </c>
      <c r="O46" s="73">
        <f>COUNTIFS('noms des gym.'!B:B,"&lt;&gt;",'noms des gym.'!H:H,$O$4,'noms des gym.'!E:E,B46,'noms des gym.'!F:F,"F")</f>
        <v>0</v>
      </c>
      <c r="P46" s="73">
        <f>COUNTIFS('noms des gym.'!B:B,"&lt;&gt;",'noms des gym.'!H:H,$O$4,'noms des gym.'!E:E,B46,'noms des gym.'!F:F,"G")</f>
        <v>0</v>
      </c>
      <c r="Q46" s="73">
        <f>COUNTIFS('noms des gym.'!B:B,"&lt;&gt;",'noms des gym.'!H:H,$Q$4,'noms des gym.'!E:E,B46,'noms des gym.'!F:F,"F")</f>
        <v>0</v>
      </c>
      <c r="R46" s="73">
        <f>COUNTIFS('noms des gym.'!B:B,"&lt;&gt;",'noms des gym.'!H:H,$R$4,'noms des gym.'!E:E,B46,'noms des gym.'!F:F,"G")</f>
        <v>0</v>
      </c>
      <c r="S46" s="82">
        <f t="shared" si="3"/>
        <v>3</v>
      </c>
    </row>
    <row r="47" spans="1:19">
      <c r="A47" s="73" t="s">
        <v>41</v>
      </c>
      <c r="B47" s="73" t="s">
        <v>390</v>
      </c>
      <c r="C47" s="73">
        <f>COUNTIFS('noms des gym.'!B:B,"&lt;&gt;",'noms des gym.'!H:H,$C$4,'noms des gym.'!E:E,B47,'noms des gym.'!F:F,"F")</f>
        <v>4</v>
      </c>
      <c r="D47" s="73">
        <f>COUNTIFS('noms des gym.'!B:B,"&lt;&gt;",'noms des gym.'!H:H,$C$4,'noms des gym.'!E:E,B47,'noms des gym.'!F:F,"G")</f>
        <v>0</v>
      </c>
      <c r="E47" s="73">
        <f>COUNTIFS('noms des gym.'!B:B,"&lt;&gt;",'noms des gym.'!H:H,$E$4,'noms des gym.'!E:E,B47,'noms des gym.'!F:F,"F")</f>
        <v>4</v>
      </c>
      <c r="F47" s="73">
        <f>COUNTIFS('noms des gym.'!B:B,"&lt;&gt;",'noms des gym.'!H:H,$E$4,'noms des gym.'!E:E,B47,'noms des gym.'!F:F,"G")</f>
        <v>0</v>
      </c>
      <c r="G47" s="73">
        <f>COUNTIFS('noms des gym.'!B:B,"&lt;&gt;",'noms des gym.'!H:H,$G$4,'noms des gym.'!E:E,B47,'noms des gym.'!F:F,"F")</f>
        <v>5</v>
      </c>
      <c r="H47" s="73">
        <f>COUNTIFS('noms des gym.'!B:B,"&lt;&gt;",'noms des gym.'!H:H,$G$4,'noms des gym.'!E:E,B47,'noms des gym.'!F:F,"G")</f>
        <v>0</v>
      </c>
      <c r="I47" s="73">
        <f>COUNTIFS('noms des gym.'!B:B,"&lt;&gt;",'noms des gym.'!H:H,$I$4,'noms des gym.'!E:E,B47,'noms des gym.'!F:F,"F")</f>
        <v>0</v>
      </c>
      <c r="J47" s="73">
        <f>COUNTIFS('noms des gym.'!B:B,"&lt;&gt;",'noms des gym.'!H:H,$I$4,'noms des gym.'!E:E,B47,'noms des gym.'!F:F,"G")</f>
        <v>0</v>
      </c>
      <c r="K47" s="73">
        <f>COUNTIFS('noms des gym.'!B:B,"&lt;&gt;",'noms des gym.'!H:H,$K$4,'noms des gym.'!E:E,B47,'noms des gym.'!F:F,"F")</f>
        <v>0</v>
      </c>
      <c r="L47" s="73">
        <f>COUNTIFS('noms des gym.'!B:B,"&lt;&gt;",'noms des gym.'!H:H,$I$4,'noms des gym.'!E:E,B47,'noms des gym.'!F:F,"G")</f>
        <v>0</v>
      </c>
      <c r="M47" s="73">
        <f>COUNTIFS('noms des gym.'!B:B,"&lt;&gt;",'noms des gym.'!H:H,$M$4,'noms des gym.'!E:E,B47,'noms des gym.'!F:F,"F")</f>
        <v>0</v>
      </c>
      <c r="N47" s="73">
        <f>COUNTIFS('noms des gym.'!B:B,"&lt;&gt;",'noms des gym.'!H:H,$M$4,'noms des gym.'!E:E,B47,'noms des gym.'!F:F,"G")</f>
        <v>0</v>
      </c>
      <c r="O47" s="73">
        <f>COUNTIFS('noms des gym.'!B:B,"&lt;&gt;",'noms des gym.'!H:H,$O$4,'noms des gym.'!E:E,B47,'noms des gym.'!F:F,"F")</f>
        <v>0</v>
      </c>
      <c r="P47" s="73">
        <f>COUNTIFS('noms des gym.'!B:B,"&lt;&gt;",'noms des gym.'!H:H,$O$4,'noms des gym.'!E:E,B47,'noms des gym.'!F:F,"G")</f>
        <v>0</v>
      </c>
      <c r="Q47" s="73">
        <f>COUNTIFS('noms des gym.'!B:B,"&lt;&gt;",'noms des gym.'!H:H,$Q$4,'noms des gym.'!E:E,B47,'noms des gym.'!F:F,"F")</f>
        <v>0</v>
      </c>
      <c r="R47" s="73">
        <f>COUNTIFS('noms des gym.'!B:B,"&lt;&gt;",'noms des gym.'!H:H,$R$4,'noms des gym.'!E:E,B47,'noms des gym.'!F:F,"G")</f>
        <v>0</v>
      </c>
      <c r="S47" s="82">
        <f t="shared" si="3"/>
        <v>13</v>
      </c>
    </row>
    <row r="48" spans="1:19">
      <c r="C48" s="79"/>
      <c r="D48" s="79"/>
      <c r="E48" s="79"/>
      <c r="F48" s="79"/>
      <c r="G48" s="79"/>
      <c r="H48" s="79"/>
      <c r="I48" s="79"/>
      <c r="J48" s="79"/>
      <c r="K48" s="79"/>
      <c r="L48" s="79"/>
      <c r="M48" s="79"/>
      <c r="N48" s="79"/>
      <c r="O48" s="79"/>
      <c r="P48" s="79"/>
      <c r="Q48" s="79"/>
      <c r="R48" s="79"/>
      <c r="S48" s="83">
        <f>SUM(S36:S47)</f>
        <v>250</v>
      </c>
    </row>
    <row r="49" spans="3:20">
      <c r="C49" s="84">
        <f t="shared" ref="C49:R49" si="4">SUM(C36:C47)</f>
        <v>73</v>
      </c>
      <c r="D49" s="84">
        <f t="shared" si="4"/>
        <v>2</v>
      </c>
      <c r="E49" s="84">
        <f t="shared" si="4"/>
        <v>61</v>
      </c>
      <c r="F49" s="84">
        <f t="shared" si="4"/>
        <v>4</v>
      </c>
      <c r="G49" s="84">
        <f t="shared" si="4"/>
        <v>43</v>
      </c>
      <c r="H49" s="84">
        <f t="shared" si="4"/>
        <v>2</v>
      </c>
      <c r="I49" s="84">
        <f t="shared" si="4"/>
        <v>18</v>
      </c>
      <c r="J49" s="84">
        <f t="shared" si="4"/>
        <v>0</v>
      </c>
      <c r="K49" s="84">
        <f t="shared" si="4"/>
        <v>14</v>
      </c>
      <c r="L49" s="84">
        <f t="shared" si="4"/>
        <v>3</v>
      </c>
      <c r="M49" s="84">
        <f t="shared" si="4"/>
        <v>10</v>
      </c>
      <c r="N49" s="84">
        <f t="shared" si="4"/>
        <v>1</v>
      </c>
      <c r="O49" s="84">
        <f t="shared" si="4"/>
        <v>9</v>
      </c>
      <c r="P49" s="84">
        <f t="shared" si="4"/>
        <v>0</v>
      </c>
      <c r="Q49" s="84">
        <f t="shared" si="4"/>
        <v>10</v>
      </c>
      <c r="R49" s="84">
        <f t="shared" si="4"/>
        <v>0</v>
      </c>
      <c r="S49" s="79">
        <f>SUM(C49:R49)</f>
        <v>250</v>
      </c>
    </row>
    <row r="50" spans="3:20" ht="24" thickBot="1">
      <c r="C50" s="208">
        <f>SUM(C51:D51)</f>
        <v>89</v>
      </c>
      <c r="D50" s="208"/>
      <c r="E50" s="208">
        <f>SUM(E51:F51)</f>
        <v>75</v>
      </c>
      <c r="F50" s="208"/>
      <c r="G50" s="208">
        <f>SUM(G51:H51)</f>
        <v>66</v>
      </c>
      <c r="H50" s="208"/>
      <c r="I50" s="208">
        <f>SUM(I51:J51)</f>
        <v>35</v>
      </c>
      <c r="J50" s="208"/>
      <c r="K50" s="208">
        <f>SUM(K51:L51)</f>
        <v>106</v>
      </c>
      <c r="L50" s="208"/>
      <c r="M50" s="208">
        <f>SUM(M51:N51)</f>
        <v>57</v>
      </c>
      <c r="N50" s="208"/>
      <c r="O50" s="208">
        <f>SUM(O51:P51)</f>
        <v>38</v>
      </c>
      <c r="P50" s="208"/>
      <c r="Q50" s="208">
        <f>SUM(Q51:R51)</f>
        <v>34</v>
      </c>
      <c r="R50" s="208"/>
      <c r="S50" s="74">
        <f>SUM(C50:R50)</f>
        <v>500</v>
      </c>
    </row>
    <row r="51" spans="3:20" ht="24" thickBot="1">
      <c r="C51" s="85">
        <f t="shared" ref="C51:R51" si="5">SUM(C34+C49)</f>
        <v>87</v>
      </c>
      <c r="D51" s="85">
        <f t="shared" si="5"/>
        <v>2</v>
      </c>
      <c r="E51" s="85">
        <f t="shared" si="5"/>
        <v>71</v>
      </c>
      <c r="F51" s="85">
        <f t="shared" si="5"/>
        <v>4</v>
      </c>
      <c r="G51" s="85">
        <f t="shared" si="5"/>
        <v>64</v>
      </c>
      <c r="H51" s="85">
        <f t="shared" si="5"/>
        <v>2</v>
      </c>
      <c r="I51" s="85">
        <f t="shared" si="5"/>
        <v>35</v>
      </c>
      <c r="J51" s="85">
        <f t="shared" si="5"/>
        <v>0</v>
      </c>
      <c r="K51" s="85">
        <f t="shared" si="5"/>
        <v>93</v>
      </c>
      <c r="L51" s="85">
        <f t="shared" si="5"/>
        <v>13</v>
      </c>
      <c r="M51" s="85">
        <f>SUM(M34+M49)</f>
        <v>46</v>
      </c>
      <c r="N51" s="85">
        <f t="shared" si="5"/>
        <v>11</v>
      </c>
      <c r="O51" s="85">
        <f t="shared" si="5"/>
        <v>32</v>
      </c>
      <c r="P51" s="85">
        <f t="shared" si="5"/>
        <v>6</v>
      </c>
      <c r="Q51" s="85">
        <f t="shared" si="5"/>
        <v>28</v>
      </c>
      <c r="R51" s="85">
        <f t="shared" si="5"/>
        <v>6</v>
      </c>
      <c r="S51" s="86">
        <f>SUM(S33+S48)</f>
        <v>500</v>
      </c>
    </row>
    <row r="52" spans="3:20">
      <c r="C52" s="73"/>
      <c r="D52" s="73"/>
      <c r="E52" s="73"/>
      <c r="F52" s="73"/>
      <c r="G52" s="73"/>
      <c r="H52" s="73"/>
      <c r="I52" s="73"/>
      <c r="J52" s="73"/>
      <c r="K52" s="73"/>
      <c r="L52" s="73"/>
      <c r="M52" s="73"/>
      <c r="N52" s="73"/>
      <c r="O52" s="73"/>
      <c r="P52" s="73"/>
      <c r="Q52" s="73"/>
      <c r="R52" s="73"/>
    </row>
    <row r="53" spans="3:20">
      <c r="C53" s="73"/>
      <c r="D53" s="73"/>
      <c r="E53" s="73"/>
      <c r="F53" s="73"/>
      <c r="G53" s="73"/>
      <c r="H53" s="73"/>
      <c r="I53" s="73"/>
      <c r="J53" s="73"/>
      <c r="K53" s="73"/>
      <c r="L53" s="73"/>
      <c r="M53" s="73"/>
      <c r="N53" s="73"/>
      <c r="O53" s="73"/>
      <c r="P53" s="73"/>
      <c r="Q53" s="73"/>
      <c r="R53" s="73"/>
    </row>
    <row r="54" spans="3:20">
      <c r="C54" s="73"/>
      <c r="D54" s="73"/>
      <c r="E54" s="73"/>
      <c r="F54" s="73"/>
      <c r="G54" s="73"/>
      <c r="H54" s="73"/>
      <c r="I54" s="73"/>
      <c r="J54" s="73"/>
      <c r="K54" s="73"/>
      <c r="L54" s="73"/>
      <c r="M54" s="73"/>
      <c r="N54" s="73"/>
      <c r="O54" s="73"/>
      <c r="P54" s="73"/>
      <c r="Q54" s="73"/>
      <c r="R54" s="73"/>
    </row>
    <row r="55" spans="3:20">
      <c r="C55" s="73"/>
      <c r="D55" s="73"/>
      <c r="E55" s="73"/>
      <c r="F55" s="73"/>
      <c r="G55" s="73"/>
      <c r="H55" s="73"/>
      <c r="I55" s="73"/>
      <c r="J55" s="73"/>
      <c r="K55" s="73"/>
      <c r="L55" s="73"/>
      <c r="M55" s="73"/>
      <c r="N55" s="73"/>
      <c r="O55" s="73"/>
      <c r="P55" s="73"/>
      <c r="Q55" s="73"/>
      <c r="R55" s="73"/>
      <c r="T55" s="74"/>
    </row>
    <row r="56" spans="3:20">
      <c r="C56" s="73"/>
      <c r="D56" s="73"/>
      <c r="E56" s="73"/>
      <c r="F56" s="73"/>
      <c r="G56" s="73"/>
      <c r="H56" s="73"/>
      <c r="I56" s="73"/>
      <c r="J56" s="73"/>
      <c r="K56" s="76"/>
      <c r="L56" s="73"/>
      <c r="M56" s="73"/>
      <c r="N56" s="73"/>
      <c r="O56" s="73"/>
      <c r="P56" s="73"/>
      <c r="Q56" s="73"/>
      <c r="R56" s="73"/>
    </row>
    <row r="57" spans="3:20">
      <c r="C57" s="73"/>
      <c r="D57" s="73"/>
      <c r="E57" s="73"/>
      <c r="F57" s="73"/>
      <c r="G57" s="73"/>
      <c r="H57" s="73"/>
      <c r="I57" s="73"/>
      <c r="J57" s="73"/>
      <c r="K57" s="73"/>
      <c r="L57" s="73"/>
      <c r="M57" s="73"/>
      <c r="N57" s="73"/>
      <c r="O57" s="73"/>
      <c r="P57" s="73"/>
      <c r="Q57" s="73"/>
      <c r="R57" s="73"/>
    </row>
    <row r="58" spans="3:20">
      <c r="C58" s="73"/>
      <c r="D58" s="73"/>
      <c r="E58" s="73"/>
      <c r="F58" s="73"/>
      <c r="G58" s="73"/>
      <c r="H58" s="73"/>
      <c r="I58" s="73"/>
      <c r="J58" s="73"/>
      <c r="K58" s="87"/>
      <c r="L58" s="73"/>
      <c r="M58" s="73"/>
      <c r="N58" s="73"/>
      <c r="O58" s="73"/>
      <c r="P58" s="73"/>
      <c r="Q58" s="73"/>
      <c r="R58" s="73"/>
    </row>
    <row r="59" spans="3:20">
      <c r="C59" s="73"/>
      <c r="D59" s="73"/>
      <c r="E59" s="73"/>
      <c r="F59" s="73"/>
      <c r="G59" s="73"/>
      <c r="H59" s="73"/>
      <c r="I59" s="73"/>
      <c r="J59" s="73"/>
      <c r="K59" s="88"/>
      <c r="L59" s="73"/>
      <c r="M59" s="73"/>
      <c r="N59" s="73"/>
      <c r="O59" s="73"/>
      <c r="P59" s="73"/>
      <c r="Q59" s="73"/>
      <c r="R59" s="73"/>
    </row>
    <row r="60" spans="3:20">
      <c r="C60" s="73"/>
      <c r="D60" s="73"/>
      <c r="E60" s="73"/>
      <c r="F60" s="73"/>
      <c r="G60" s="73"/>
      <c r="H60" s="73"/>
      <c r="I60" s="73"/>
      <c r="J60" s="73"/>
      <c r="K60" s="73"/>
      <c r="L60" s="73"/>
      <c r="M60" s="73"/>
      <c r="N60" s="73"/>
      <c r="O60" s="73"/>
      <c r="P60" s="73"/>
      <c r="Q60" s="73"/>
      <c r="R60" s="73"/>
    </row>
    <row r="61" spans="3:20">
      <c r="C61" s="73"/>
      <c r="D61" s="73"/>
      <c r="E61" s="73"/>
      <c r="F61" s="73"/>
      <c r="G61" s="73"/>
      <c r="H61" s="73"/>
      <c r="I61" s="73"/>
      <c r="J61" s="73"/>
      <c r="K61" s="73"/>
      <c r="L61" s="73"/>
      <c r="M61" s="73"/>
      <c r="N61" s="73"/>
      <c r="O61" s="73"/>
      <c r="P61" s="73"/>
      <c r="Q61" s="73"/>
      <c r="R61" s="73"/>
    </row>
    <row r="62" spans="3:20">
      <c r="C62" s="73"/>
      <c r="D62" s="73"/>
      <c r="E62" s="73"/>
      <c r="F62" s="73"/>
      <c r="G62" s="73"/>
      <c r="H62" s="73"/>
      <c r="I62" s="73"/>
      <c r="J62" s="73"/>
      <c r="K62" s="73"/>
      <c r="L62" s="73"/>
      <c r="M62" s="73"/>
      <c r="N62" s="73"/>
      <c r="O62" s="73"/>
      <c r="P62" s="73"/>
      <c r="Q62" s="73"/>
      <c r="R62" s="73"/>
    </row>
    <row r="63" spans="3:20">
      <c r="C63" s="73"/>
      <c r="D63" s="73"/>
      <c r="E63" s="73"/>
      <c r="F63" s="73"/>
      <c r="G63" s="73"/>
      <c r="H63" s="73"/>
      <c r="I63" s="73"/>
      <c r="J63" s="73"/>
      <c r="K63" s="73"/>
      <c r="L63" s="73"/>
      <c r="M63" s="73"/>
      <c r="N63" s="73"/>
      <c r="O63" s="73"/>
      <c r="P63" s="73"/>
      <c r="Q63" s="73"/>
      <c r="R63" s="73"/>
    </row>
    <row r="64" spans="3:20">
      <c r="C64" s="73"/>
      <c r="D64" s="73"/>
      <c r="E64" s="73"/>
      <c r="F64" s="73"/>
      <c r="G64" s="73"/>
      <c r="H64" s="73"/>
      <c r="I64" s="73"/>
      <c r="J64" s="73"/>
      <c r="K64" s="73"/>
      <c r="L64" s="73"/>
      <c r="M64" s="73"/>
      <c r="N64" s="73"/>
      <c r="O64" s="73"/>
      <c r="P64" s="73"/>
      <c r="Q64" s="73"/>
      <c r="R64" s="73"/>
    </row>
    <row r="65" spans="11:11" s="73" customFormat="1"/>
    <row r="66" spans="11:11" s="73" customFormat="1" ht="12.75" customHeight="1"/>
    <row r="67" spans="11:11" s="73" customFormat="1"/>
    <row r="68" spans="11:11" s="73" customFormat="1"/>
    <row r="69" spans="11:11" s="73" customFormat="1"/>
    <row r="70" spans="11:11" s="73" customFormat="1"/>
    <row r="71" spans="11:11" s="73" customFormat="1"/>
    <row r="72" spans="11:11" s="73" customFormat="1"/>
    <row r="73" spans="11:11" s="73" customFormat="1">
      <c r="K73" s="76"/>
    </row>
    <row r="74" spans="11:11" s="73" customFormat="1"/>
    <row r="75" spans="11:11" s="73" customFormat="1"/>
    <row r="76" spans="11:11" s="73" customFormat="1"/>
    <row r="77" spans="11:11" s="73" customFormat="1"/>
    <row r="78" spans="11:11" s="73" customFormat="1"/>
    <row r="79" spans="11:11" s="73" customFormat="1"/>
    <row r="80" spans="11:11" s="73" customFormat="1"/>
    <row r="81" s="73" customFormat="1"/>
    <row r="82" s="73" customFormat="1"/>
    <row r="83" s="73" customFormat="1"/>
    <row r="84" s="73" customFormat="1"/>
    <row r="85" s="73" customFormat="1"/>
    <row r="86" s="73" customFormat="1"/>
    <row r="87" s="73" customFormat="1"/>
    <row r="88" s="73" customFormat="1"/>
    <row r="89" s="73" customFormat="1"/>
    <row r="90" s="73" customFormat="1"/>
    <row r="91" s="73" customFormat="1"/>
    <row r="92" s="73" customFormat="1"/>
    <row r="93" s="73" customFormat="1"/>
    <row r="94" s="73" customFormat="1"/>
    <row r="95" s="73" customFormat="1"/>
    <row r="96" s="73" customFormat="1"/>
    <row r="97" spans="3:18">
      <c r="C97" s="73"/>
      <c r="D97" s="73"/>
      <c r="E97" s="73"/>
      <c r="F97" s="73"/>
      <c r="G97" s="73"/>
      <c r="H97" s="73"/>
      <c r="I97" s="73"/>
      <c r="J97" s="73"/>
      <c r="K97" s="73"/>
      <c r="L97" s="73"/>
      <c r="M97" s="73"/>
      <c r="N97" s="73"/>
      <c r="O97" s="73"/>
      <c r="P97" s="73"/>
      <c r="Q97" s="73"/>
      <c r="R97" s="73"/>
    </row>
    <row r="98" spans="3:18">
      <c r="C98" s="73"/>
      <c r="D98" s="73"/>
      <c r="E98" s="73"/>
      <c r="F98" s="73"/>
      <c r="G98" s="73"/>
      <c r="H98" s="73"/>
      <c r="I98" s="73"/>
      <c r="J98" s="73"/>
      <c r="K98" s="73"/>
      <c r="L98" s="73"/>
      <c r="M98" s="73"/>
      <c r="N98" s="73"/>
      <c r="O98" s="73"/>
      <c r="P98" s="73"/>
      <c r="Q98" s="73"/>
      <c r="R98" s="73"/>
    </row>
    <row r="99" spans="3:18">
      <c r="C99" s="73"/>
      <c r="D99" s="73"/>
      <c r="E99" s="73"/>
      <c r="F99" s="73"/>
      <c r="G99" s="73"/>
      <c r="H99" s="73"/>
      <c r="I99" s="73"/>
      <c r="J99" s="73"/>
      <c r="K99" s="73"/>
      <c r="L99" s="73"/>
      <c r="M99" s="73"/>
      <c r="N99" s="73"/>
      <c r="O99" s="73"/>
      <c r="P99" s="73"/>
      <c r="Q99" s="73"/>
      <c r="R99" s="73"/>
    </row>
    <row r="100" spans="3:18">
      <c r="C100" s="73"/>
      <c r="D100" s="73"/>
      <c r="E100" s="73"/>
      <c r="F100" s="73"/>
      <c r="G100" s="73"/>
      <c r="H100" s="73"/>
      <c r="I100" s="73"/>
      <c r="J100" s="73"/>
      <c r="K100" s="73"/>
      <c r="L100" s="73"/>
      <c r="M100" s="73"/>
      <c r="N100" s="73"/>
      <c r="O100" s="73"/>
      <c r="P100" s="73"/>
      <c r="Q100" s="73"/>
      <c r="R100" s="73"/>
    </row>
    <row r="101" spans="3:18">
      <c r="C101" s="73"/>
      <c r="D101" s="73"/>
      <c r="E101" s="73"/>
      <c r="F101" s="73"/>
      <c r="G101" s="73"/>
      <c r="H101" s="73"/>
      <c r="I101" s="73"/>
      <c r="J101" s="73"/>
      <c r="K101" s="73"/>
      <c r="L101" s="73"/>
      <c r="M101" s="73"/>
      <c r="N101" s="73"/>
      <c r="O101" s="73"/>
      <c r="P101" s="73"/>
      <c r="Q101" s="73"/>
      <c r="R101" s="73"/>
    </row>
    <row r="102" spans="3:18">
      <c r="C102" s="73"/>
      <c r="D102" s="73"/>
      <c r="E102" s="73"/>
      <c r="F102" s="73"/>
      <c r="G102" s="73"/>
      <c r="H102" s="73"/>
      <c r="I102" s="73"/>
      <c r="J102" s="73"/>
      <c r="K102" s="73"/>
      <c r="L102" s="73"/>
      <c r="M102" s="73"/>
      <c r="N102" s="73"/>
      <c r="O102" s="73"/>
      <c r="P102" s="73"/>
      <c r="Q102" s="73"/>
      <c r="R102" s="73"/>
    </row>
    <row r="103" spans="3:18">
      <c r="C103" s="73"/>
      <c r="D103" s="73"/>
      <c r="E103" s="73"/>
      <c r="F103" s="73"/>
      <c r="G103" s="73"/>
      <c r="H103" s="73"/>
      <c r="I103" s="73"/>
      <c r="J103" s="73"/>
      <c r="K103" s="73"/>
      <c r="L103" s="73"/>
      <c r="M103" s="73"/>
      <c r="N103" s="73"/>
      <c r="O103" s="73"/>
      <c r="P103" s="73"/>
      <c r="Q103" s="73"/>
      <c r="R103" s="73"/>
    </row>
    <row r="104" spans="3:18">
      <c r="C104" s="73"/>
      <c r="D104" s="73"/>
      <c r="E104" s="73"/>
      <c r="F104" s="73"/>
      <c r="G104" s="73"/>
      <c r="H104" s="73"/>
      <c r="I104" s="73"/>
      <c r="J104" s="73"/>
      <c r="K104" s="73"/>
      <c r="L104" s="73"/>
      <c r="M104" s="73"/>
      <c r="N104" s="73"/>
      <c r="O104" s="73"/>
      <c r="P104" s="73"/>
      <c r="Q104" s="73"/>
      <c r="R104" s="73"/>
    </row>
    <row r="105" spans="3:18">
      <c r="C105" s="73"/>
      <c r="D105" s="73"/>
      <c r="E105" s="73"/>
      <c r="F105" s="73"/>
      <c r="G105" s="73"/>
      <c r="H105" s="73"/>
      <c r="I105" s="73"/>
      <c r="J105" s="73"/>
      <c r="K105" s="73"/>
      <c r="L105" s="73"/>
      <c r="M105" s="73"/>
      <c r="N105" s="73"/>
      <c r="O105" s="73"/>
      <c r="P105" s="73"/>
      <c r="Q105" s="73"/>
      <c r="R105" s="73"/>
    </row>
    <row r="106" spans="3:18">
      <c r="C106" s="73"/>
      <c r="D106" s="73"/>
      <c r="E106" s="73"/>
      <c r="F106" s="73"/>
      <c r="G106" s="73"/>
      <c r="H106" s="73"/>
      <c r="I106" s="73"/>
      <c r="J106" s="73"/>
      <c r="K106" s="73"/>
      <c r="L106" s="73"/>
      <c r="M106" s="73"/>
      <c r="N106" s="73"/>
      <c r="O106" s="73"/>
      <c r="P106" s="73"/>
      <c r="Q106" s="73"/>
      <c r="R106" s="73"/>
    </row>
    <row r="107" spans="3:18">
      <c r="C107" s="73"/>
      <c r="D107" s="73"/>
      <c r="E107" s="73"/>
      <c r="F107" s="73"/>
      <c r="G107" s="73"/>
      <c r="H107" s="73"/>
      <c r="I107" s="73"/>
      <c r="J107" s="73"/>
      <c r="K107" s="73"/>
      <c r="L107" s="73"/>
      <c r="M107" s="73"/>
      <c r="N107" s="73"/>
      <c r="O107" s="73"/>
      <c r="P107" s="73"/>
      <c r="Q107" s="73"/>
      <c r="R107" s="73"/>
    </row>
    <row r="108" spans="3:18">
      <c r="J108" s="73"/>
      <c r="K108" s="73"/>
    </row>
    <row r="109" spans="3:18">
      <c r="J109" s="73"/>
      <c r="K109" s="73"/>
    </row>
    <row r="110" spans="3:18">
      <c r="J110" s="73"/>
      <c r="K110" s="73"/>
    </row>
    <row r="111" spans="3:18">
      <c r="J111" s="73"/>
      <c r="K111" s="73"/>
    </row>
    <row r="112" spans="3:18">
      <c r="J112" s="73"/>
      <c r="K112" s="73"/>
    </row>
    <row r="113" spans="10:11">
      <c r="J113" s="73"/>
      <c r="K113" s="73"/>
    </row>
    <row r="114" spans="10:11">
      <c r="J114" s="73"/>
      <c r="K114" s="73"/>
    </row>
    <row r="115" spans="10:11">
      <c r="J115" s="73"/>
      <c r="K115" s="73"/>
    </row>
    <row r="116" spans="10:11">
      <c r="J116" s="73"/>
      <c r="K116" s="73"/>
    </row>
    <row r="117" spans="10:11">
      <c r="J117" s="73"/>
      <c r="K117" s="73"/>
    </row>
    <row r="118" spans="10:11">
      <c r="J118" s="73"/>
      <c r="K118" s="73"/>
    </row>
    <row r="119" spans="10:11">
      <c r="J119" s="73"/>
      <c r="K119" s="73"/>
    </row>
    <row r="120" spans="10:11">
      <c r="J120" s="73"/>
      <c r="K120" s="73"/>
    </row>
    <row r="121" spans="10:11">
      <c r="J121" s="73"/>
      <c r="K121" s="73"/>
    </row>
    <row r="122" spans="10:11">
      <c r="J122" s="73"/>
      <c r="K122" s="73"/>
    </row>
    <row r="123" spans="10:11">
      <c r="J123" s="73"/>
      <c r="K123" s="73"/>
    </row>
    <row r="124" spans="10:11">
      <c r="J124" s="73"/>
      <c r="K124" s="73"/>
    </row>
    <row r="125" spans="10:11">
      <c r="J125" s="73"/>
      <c r="K125" s="73"/>
    </row>
    <row r="126" spans="10:11">
      <c r="J126" s="73"/>
      <c r="K126" s="73"/>
    </row>
    <row r="127" spans="10:11">
      <c r="J127" s="73"/>
      <c r="K127" s="73"/>
    </row>
    <row r="128" spans="10:11">
      <c r="J128" s="73"/>
      <c r="K128" s="73"/>
    </row>
    <row r="129" spans="10:11">
      <c r="J129" s="73"/>
      <c r="K129" s="73"/>
    </row>
    <row r="130" spans="10:11">
      <c r="J130" s="73"/>
      <c r="K130" s="73"/>
    </row>
    <row r="131" spans="10:11">
      <c r="J131" s="73"/>
      <c r="K131" s="73"/>
    </row>
    <row r="132" spans="10:11">
      <c r="J132" s="73"/>
      <c r="K132" s="73"/>
    </row>
    <row r="133" spans="10:11">
      <c r="J133" s="73"/>
      <c r="K133" s="73"/>
    </row>
    <row r="134" spans="10:11">
      <c r="J134" s="73"/>
      <c r="K134" s="73"/>
    </row>
    <row r="135" spans="10:11">
      <c r="J135" s="73"/>
      <c r="K135" s="73"/>
    </row>
    <row r="136" spans="10:11">
      <c r="J136" s="73"/>
      <c r="K136" s="73"/>
    </row>
    <row r="137" spans="10:11">
      <c r="J137" s="73"/>
      <c r="K137" s="73"/>
    </row>
    <row r="138" spans="10:11">
      <c r="J138" s="73"/>
      <c r="K138" s="73"/>
    </row>
    <row r="139" spans="10:11">
      <c r="J139" s="73"/>
      <c r="K139" s="73"/>
    </row>
    <row r="140" spans="10:11">
      <c r="J140" s="73"/>
      <c r="K140" s="73"/>
    </row>
    <row r="141" spans="10:11">
      <c r="J141" s="73"/>
      <c r="K141" s="73"/>
    </row>
    <row r="142" spans="10:11">
      <c r="J142" s="73"/>
      <c r="K142" s="73"/>
    </row>
    <row r="143" spans="10:11">
      <c r="J143" s="73"/>
      <c r="K143" s="73"/>
    </row>
    <row r="144" spans="10:11">
      <c r="J144" s="73"/>
      <c r="K144" s="73"/>
    </row>
    <row r="145" spans="10:11">
      <c r="J145" s="73"/>
      <c r="K145" s="73"/>
    </row>
    <row r="146" spans="10:11">
      <c r="J146" s="73"/>
      <c r="K146" s="73"/>
    </row>
    <row r="147" spans="10:11">
      <c r="J147" s="73"/>
      <c r="K147" s="73"/>
    </row>
    <row r="148" spans="10:11">
      <c r="J148" s="73"/>
      <c r="K148" s="73"/>
    </row>
    <row r="149" spans="10:11">
      <c r="J149" s="73"/>
      <c r="K149" s="73"/>
    </row>
    <row r="150" spans="10:11">
      <c r="J150" s="73"/>
      <c r="K150" s="73"/>
    </row>
    <row r="151" spans="10:11">
      <c r="J151" s="73"/>
      <c r="K151" s="73"/>
    </row>
    <row r="152" spans="10:11">
      <c r="J152" s="73"/>
      <c r="K152" s="73"/>
    </row>
    <row r="153" spans="10:11">
      <c r="J153" s="73"/>
      <c r="K153" s="73"/>
    </row>
    <row r="154" spans="10:11">
      <c r="J154" s="73"/>
      <c r="K154" s="73"/>
    </row>
    <row r="155" spans="10:11">
      <c r="J155" s="73"/>
      <c r="K155" s="73"/>
    </row>
    <row r="156" spans="10:11">
      <c r="J156" s="73"/>
      <c r="K156" s="73"/>
    </row>
    <row r="157" spans="10:11">
      <c r="J157" s="73"/>
      <c r="K157" s="73"/>
    </row>
    <row r="158" spans="10:11">
      <c r="J158" s="73"/>
      <c r="K158" s="73"/>
    </row>
    <row r="159" spans="10:11">
      <c r="J159" s="73"/>
      <c r="K159" s="73"/>
    </row>
    <row r="160" spans="10:11">
      <c r="J160" s="73"/>
      <c r="K160" s="73"/>
    </row>
    <row r="161" spans="10:11">
      <c r="J161" s="73"/>
      <c r="K161" s="73"/>
    </row>
    <row r="162" spans="10:11">
      <c r="J162" s="73"/>
      <c r="K162" s="73"/>
    </row>
    <row r="163" spans="10:11">
      <c r="J163" s="73"/>
      <c r="K163" s="73"/>
    </row>
    <row r="164" spans="10:11">
      <c r="J164" s="73"/>
      <c r="K164" s="73"/>
    </row>
    <row r="165" spans="10:11">
      <c r="J165" s="73"/>
      <c r="K165" s="73"/>
    </row>
    <row r="166" spans="10:11">
      <c r="J166" s="73"/>
      <c r="K166" s="73"/>
    </row>
    <row r="167" spans="10:11">
      <c r="J167" s="73"/>
      <c r="K167" s="73"/>
    </row>
    <row r="168" spans="10:11">
      <c r="J168" s="73"/>
      <c r="K168" s="73"/>
    </row>
    <row r="169" spans="10:11">
      <c r="J169" s="73"/>
      <c r="K169" s="73"/>
    </row>
    <row r="170" spans="10:11">
      <c r="J170" s="73"/>
      <c r="K170" s="73"/>
    </row>
    <row r="171" spans="10:11">
      <c r="J171" s="73"/>
      <c r="K171" s="73"/>
    </row>
    <row r="172" spans="10:11">
      <c r="J172" s="73"/>
      <c r="K172" s="73"/>
    </row>
    <row r="173" spans="10:11">
      <c r="J173" s="73"/>
      <c r="K173" s="73"/>
    </row>
    <row r="174" spans="10:11">
      <c r="J174" s="73"/>
      <c r="K174" s="73"/>
    </row>
    <row r="175" spans="10:11">
      <c r="J175" s="73"/>
      <c r="K175" s="73"/>
    </row>
    <row r="176" spans="10:11">
      <c r="J176" s="73"/>
      <c r="K176" s="73"/>
    </row>
    <row r="177" spans="10:11">
      <c r="J177" s="73"/>
      <c r="K177" s="73"/>
    </row>
    <row r="178" spans="10:11">
      <c r="J178" s="73"/>
      <c r="K178" s="73"/>
    </row>
    <row r="179" spans="10:11">
      <c r="J179" s="73"/>
      <c r="K179" s="73"/>
    </row>
    <row r="180" spans="10:11">
      <c r="J180" s="73"/>
      <c r="K180" s="73"/>
    </row>
    <row r="181" spans="10:11">
      <c r="J181" s="73"/>
      <c r="K181" s="73"/>
    </row>
    <row r="182" spans="10:11">
      <c r="J182" s="73"/>
      <c r="K182" s="73"/>
    </row>
    <row r="183" spans="10:11">
      <c r="J183" s="73"/>
      <c r="K183" s="73"/>
    </row>
    <row r="184" spans="10:11">
      <c r="J184" s="73"/>
      <c r="K184" s="73"/>
    </row>
    <row r="185" spans="10:11">
      <c r="J185" s="73"/>
      <c r="K185" s="73"/>
    </row>
    <row r="186" spans="10:11">
      <c r="J186" s="73"/>
      <c r="K186" s="73"/>
    </row>
    <row r="187" spans="10:11">
      <c r="J187" s="73"/>
      <c r="K187" s="73"/>
    </row>
    <row r="188" spans="10:11">
      <c r="J188" s="73"/>
      <c r="K188" s="73"/>
    </row>
    <row r="189" spans="10:11">
      <c r="J189" s="73"/>
      <c r="K189" s="73"/>
    </row>
    <row r="190" spans="10:11">
      <c r="J190" s="73"/>
      <c r="K190" s="73"/>
    </row>
    <row r="191" spans="10:11">
      <c r="J191" s="73"/>
      <c r="K191" s="73"/>
    </row>
    <row r="192" spans="10:11">
      <c r="J192" s="73"/>
      <c r="K192" s="73"/>
    </row>
    <row r="193" spans="10:11">
      <c r="J193" s="73"/>
      <c r="K193" s="73"/>
    </row>
    <row r="194" spans="10:11">
      <c r="J194" s="73"/>
      <c r="K194" s="73"/>
    </row>
    <row r="195" spans="10:11">
      <c r="J195" s="73"/>
      <c r="K195" s="73"/>
    </row>
    <row r="196" spans="10:11">
      <c r="J196" s="73"/>
      <c r="K196" s="73"/>
    </row>
    <row r="197" spans="10:11">
      <c r="J197" s="73"/>
      <c r="K197" s="73"/>
    </row>
  </sheetData>
  <mergeCells count="9">
    <mergeCell ref="O50:P50"/>
    <mergeCell ref="Q50:R50"/>
    <mergeCell ref="C2:S2"/>
    <mergeCell ref="C50:D50"/>
    <mergeCell ref="E50:F50"/>
    <mergeCell ref="G50:H50"/>
    <mergeCell ref="I50:J50"/>
    <mergeCell ref="K50:L50"/>
    <mergeCell ref="M50:N50"/>
  </mergeCells>
  <phoneticPr fontId="0" type="noConversion"/>
  <pageMargins left="0.7" right="0.7" top="0.75" bottom="0.75" header="0.3" footer="0.3"/>
  <pageSetup paperSize="9" scale="38" fitToWidth="0" orientation="landscape" horizontalDpi="300" verticalDpi="300" r:id="rId1"/>
  <headerFooter alignWithMargins="0">
    <oddFooter>&amp;L&amp;"Arial,Gras"JS / &amp;D</oddFooter>
  </headerFooter>
  <rowBreaks count="1" manualBreakCount="1">
    <brk id="56" max="16383" man="1"/>
  </rowBreaks>
  <ignoredErrors>
    <ignoredError sqref="L38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110"/>
  <sheetViews>
    <sheetView zoomScaleNormal="100" workbookViewId="0">
      <selection activeCell="G20" sqref="G20"/>
    </sheetView>
  </sheetViews>
  <sheetFormatPr baseColWidth="10" defaultColWidth="11.42578125" defaultRowHeight="12.75"/>
  <cols>
    <col min="1" max="1" width="12.7109375" style="5" customWidth="1"/>
    <col min="2" max="2" width="15.5703125" style="5" customWidth="1"/>
    <col min="3" max="3" width="3.7109375" style="5" customWidth="1"/>
    <col min="4" max="4" width="48" style="5" customWidth="1"/>
    <col min="5" max="5" width="40.42578125" style="5" customWidth="1"/>
    <col min="6" max="6" width="46" style="5" customWidth="1"/>
    <col min="7" max="7" width="21.140625" style="5" customWidth="1"/>
    <col min="8" max="16384" width="11.42578125" style="5"/>
  </cols>
  <sheetData>
    <row r="1" spans="1:7" ht="18">
      <c r="C1" s="6"/>
      <c r="D1" s="239" t="s">
        <v>12</v>
      </c>
      <c r="E1" s="239"/>
      <c r="F1" s="239"/>
    </row>
    <row r="2" spans="1:7" ht="18">
      <c r="C2" s="6"/>
      <c r="D2" s="239" t="s">
        <v>58</v>
      </c>
      <c r="E2" s="239"/>
      <c r="F2" s="239"/>
    </row>
    <row r="3" spans="1:7" ht="12" customHeight="1">
      <c r="C3" s="6"/>
      <c r="D3" s="6"/>
      <c r="E3" s="26"/>
      <c r="F3" s="26"/>
    </row>
    <row r="4" spans="1:7" ht="21" customHeight="1" thickBot="1">
      <c r="B4" s="26"/>
      <c r="C4" s="26"/>
      <c r="D4" s="242" t="s">
        <v>961</v>
      </c>
      <c r="E4" s="242"/>
      <c r="F4" s="242"/>
    </row>
    <row r="5" spans="1:7" ht="30" customHeight="1" thickBot="1">
      <c r="A5" s="3"/>
      <c r="B5" s="7"/>
      <c r="C5" s="7"/>
      <c r="D5" s="8" t="s">
        <v>1024</v>
      </c>
      <c r="E5" s="8" t="s">
        <v>1041</v>
      </c>
      <c r="F5" s="9" t="s">
        <v>1025</v>
      </c>
    </row>
    <row r="6" spans="1:7" ht="15" thickBot="1">
      <c r="A6" s="3"/>
      <c r="B6" s="10"/>
      <c r="C6" s="11"/>
      <c r="D6" s="10"/>
      <c r="E6" s="240"/>
      <c r="F6" s="240"/>
    </row>
    <row r="7" spans="1:7" ht="15.75" thickBot="1">
      <c r="A7" s="218" t="s">
        <v>16</v>
      </c>
      <c r="B7" s="219"/>
      <c r="C7" s="12"/>
      <c r="D7" s="13" t="s">
        <v>46</v>
      </c>
      <c r="E7" s="241"/>
      <c r="F7" s="241"/>
      <c r="G7" s="4"/>
    </row>
    <row r="8" spans="1:7" ht="14.25" customHeight="1">
      <c r="A8" s="220" t="s">
        <v>13</v>
      </c>
      <c r="B8" s="221"/>
      <c r="C8" s="14"/>
      <c r="D8" s="222" t="s">
        <v>1066</v>
      </c>
      <c r="E8" s="222" t="s">
        <v>1040</v>
      </c>
      <c r="F8" s="224" t="s">
        <v>1071</v>
      </c>
      <c r="G8" s="4"/>
    </row>
    <row r="9" spans="1:7" ht="15" customHeight="1" thickBot="1">
      <c r="A9" s="226" t="s">
        <v>14</v>
      </c>
      <c r="B9" s="227"/>
      <c r="C9" s="14"/>
      <c r="D9" s="223"/>
      <c r="E9" s="223"/>
      <c r="F9" s="225"/>
    </row>
    <row r="10" spans="1:7" ht="14.25" customHeight="1">
      <c r="A10" s="220" t="s">
        <v>37</v>
      </c>
      <c r="B10" s="221"/>
      <c r="C10" s="14"/>
      <c r="D10" s="229" t="s">
        <v>1067</v>
      </c>
      <c r="E10" s="229" t="s">
        <v>78</v>
      </c>
      <c r="F10" s="235" t="s">
        <v>1069</v>
      </c>
      <c r="G10" s="4"/>
    </row>
    <row r="11" spans="1:7" ht="15" customHeight="1" thickBot="1">
      <c r="A11" s="226" t="s">
        <v>38</v>
      </c>
      <c r="B11" s="227"/>
      <c r="C11" s="14"/>
      <c r="D11" s="228"/>
      <c r="E11" s="228"/>
      <c r="F11" s="236"/>
      <c r="G11" s="4"/>
    </row>
    <row r="12" spans="1:7" ht="15.75" thickBot="1">
      <c r="A12" s="15"/>
      <c r="B12" s="16"/>
      <c r="C12" s="14"/>
      <c r="D12" s="17"/>
      <c r="E12" s="17"/>
      <c r="F12" s="17"/>
      <c r="G12" s="4"/>
    </row>
    <row r="13" spans="1:7" ht="14.25" customHeight="1">
      <c r="A13" s="220" t="s">
        <v>20</v>
      </c>
      <c r="B13" s="221"/>
      <c r="C13" s="14"/>
      <c r="D13" s="228" t="s">
        <v>1065</v>
      </c>
      <c r="E13" s="228" t="s">
        <v>1074</v>
      </c>
      <c r="F13" s="224" t="s">
        <v>1070</v>
      </c>
      <c r="G13" s="4"/>
    </row>
    <row r="14" spans="1:7" ht="15" customHeight="1" thickBot="1">
      <c r="A14" s="226" t="s">
        <v>21</v>
      </c>
      <c r="B14" s="227"/>
      <c r="C14" s="14"/>
      <c r="D14" s="223"/>
      <c r="E14" s="223"/>
      <c r="F14" s="225"/>
    </row>
    <row r="15" spans="1:7" ht="14.25" customHeight="1">
      <c r="A15" s="220" t="s">
        <v>22</v>
      </c>
      <c r="B15" s="221"/>
      <c r="C15" s="14"/>
      <c r="D15" s="229" t="s">
        <v>1072</v>
      </c>
      <c r="E15" s="229" t="s">
        <v>1033</v>
      </c>
      <c r="F15" s="235" t="s">
        <v>1075</v>
      </c>
      <c r="G15" s="4"/>
    </row>
    <row r="16" spans="1:7" ht="15" customHeight="1" thickBot="1">
      <c r="A16" s="226" t="s">
        <v>23</v>
      </c>
      <c r="B16" s="227"/>
      <c r="C16" s="14"/>
      <c r="D16" s="230"/>
      <c r="E16" s="230"/>
      <c r="F16" s="236"/>
      <c r="G16" s="4"/>
    </row>
    <row r="17" spans="1:8" ht="14.1" customHeight="1" thickBot="1">
      <c r="A17" s="18"/>
      <c r="B17" s="14"/>
      <c r="C17" s="14"/>
      <c r="D17" s="32"/>
      <c r="E17" s="32"/>
      <c r="F17" s="33"/>
      <c r="G17" s="4"/>
    </row>
    <row r="18" spans="1:8" ht="15" customHeight="1">
      <c r="A18" s="220" t="s">
        <v>35</v>
      </c>
      <c r="B18" s="221"/>
      <c r="C18" s="14"/>
      <c r="D18" s="231" t="s">
        <v>1068</v>
      </c>
      <c r="E18" s="232"/>
      <c r="F18" s="237" t="s">
        <v>79</v>
      </c>
    </row>
    <row r="19" spans="1:8" ht="15.75" thickBot="1">
      <c r="A19" s="226" t="s">
        <v>34</v>
      </c>
      <c r="B19" s="227"/>
      <c r="C19" s="14"/>
      <c r="D19" s="233"/>
      <c r="E19" s="234"/>
      <c r="F19" s="238"/>
      <c r="G19" s="4"/>
    </row>
    <row r="20" spans="1:8">
      <c r="G20" s="4"/>
    </row>
    <row r="21" spans="1:8" ht="19.5" customHeight="1">
      <c r="A21" s="24"/>
      <c r="E21" s="24"/>
      <c r="F21" s="24"/>
      <c r="G21" s="27"/>
      <c r="H21" s="24"/>
    </row>
    <row r="23" spans="1:8">
      <c r="D23" s="95" t="s">
        <v>55</v>
      </c>
      <c r="E23" s="143" t="s">
        <v>150</v>
      </c>
      <c r="F23" s="196" t="s">
        <v>51</v>
      </c>
    </row>
    <row r="24" spans="1:8">
      <c r="A24" s="209" t="s">
        <v>62</v>
      </c>
      <c r="B24" s="210"/>
      <c r="D24" s="28"/>
      <c r="E24" s="144"/>
      <c r="F24" s="57"/>
    </row>
    <row r="25" spans="1:8">
      <c r="A25" s="211"/>
      <c r="B25" s="212"/>
      <c r="D25" s="28"/>
      <c r="E25" s="28"/>
      <c r="F25" s="57"/>
    </row>
    <row r="26" spans="1:8">
      <c r="A26" s="211"/>
      <c r="B26" s="212"/>
      <c r="D26" s="28"/>
      <c r="E26" s="28"/>
      <c r="F26" s="28"/>
    </row>
    <row r="27" spans="1:8" ht="13.5" thickBot="1">
      <c r="A27" s="213"/>
      <c r="B27" s="214"/>
      <c r="D27" s="28"/>
      <c r="E27" s="28"/>
      <c r="F27" s="28"/>
    </row>
    <row r="28" spans="1:8">
      <c r="B28" s="215" t="s">
        <v>94</v>
      </c>
      <c r="D28" s="90" t="s">
        <v>900</v>
      </c>
      <c r="E28" s="90" t="s">
        <v>1048</v>
      </c>
      <c r="F28" s="193" t="s">
        <v>910</v>
      </c>
    </row>
    <row r="29" spans="1:8">
      <c r="B29" s="216"/>
      <c r="D29" s="91" t="s">
        <v>901</v>
      </c>
      <c r="E29" s="91" t="s">
        <v>1047</v>
      </c>
      <c r="F29" s="194" t="s">
        <v>916</v>
      </c>
    </row>
    <row r="30" spans="1:8">
      <c r="B30" s="216"/>
      <c r="D30" s="91" t="s">
        <v>1042</v>
      </c>
      <c r="E30" s="91" t="s">
        <v>1049</v>
      </c>
      <c r="F30" s="194"/>
    </row>
    <row r="31" spans="1:8">
      <c r="B31" s="216"/>
      <c r="D31" s="91"/>
      <c r="E31" s="91" t="s">
        <v>903</v>
      </c>
      <c r="F31" s="194"/>
    </row>
    <row r="32" spans="1:8">
      <c r="B32" s="216"/>
      <c r="D32" s="91"/>
      <c r="E32" s="91"/>
      <c r="F32" s="194"/>
    </row>
    <row r="33" spans="1:6">
      <c r="B33" s="216"/>
      <c r="D33" s="91"/>
      <c r="E33" s="91"/>
      <c r="F33" s="194"/>
    </row>
    <row r="34" spans="1:6" ht="13.5" thickBot="1">
      <c r="B34" s="216"/>
      <c r="D34" s="92" t="s">
        <v>65</v>
      </c>
      <c r="E34" s="92" t="s">
        <v>65</v>
      </c>
      <c r="F34" s="195" t="s">
        <v>64</v>
      </c>
    </row>
    <row r="35" spans="1:6" ht="13.5" thickBot="1">
      <c r="D35" s="56"/>
      <c r="E35" s="56"/>
      <c r="F35" s="56"/>
    </row>
    <row r="36" spans="1:6">
      <c r="B36" s="215" t="s">
        <v>95</v>
      </c>
      <c r="D36" s="90" t="s">
        <v>902</v>
      </c>
      <c r="E36" s="90" t="s">
        <v>1076</v>
      </c>
      <c r="F36" s="193" t="s">
        <v>911</v>
      </c>
    </row>
    <row r="37" spans="1:6">
      <c r="B37" s="217"/>
      <c r="D37" s="91" t="s">
        <v>958</v>
      </c>
      <c r="E37" s="91" t="s">
        <v>906</v>
      </c>
      <c r="F37" s="194"/>
    </row>
    <row r="38" spans="1:6">
      <c r="B38" s="217"/>
      <c r="D38" s="91"/>
      <c r="E38" s="91" t="s">
        <v>1050</v>
      </c>
      <c r="F38" s="197"/>
    </row>
    <row r="39" spans="1:6">
      <c r="B39" s="217"/>
      <c r="D39" s="91"/>
      <c r="E39" s="91"/>
      <c r="F39" s="197"/>
    </row>
    <row r="40" spans="1:6">
      <c r="B40" s="217"/>
      <c r="D40" s="91"/>
      <c r="E40" s="91"/>
      <c r="F40" s="197"/>
    </row>
    <row r="41" spans="1:6">
      <c r="B41" s="217"/>
      <c r="D41" s="91"/>
      <c r="E41" s="91"/>
      <c r="F41" s="197"/>
    </row>
    <row r="42" spans="1:6">
      <c r="B42" s="217"/>
      <c r="D42" s="91"/>
      <c r="E42" s="91"/>
      <c r="F42" s="197"/>
    </row>
    <row r="43" spans="1:6">
      <c r="B43" s="217"/>
      <c r="D43" s="91"/>
      <c r="E43" s="91"/>
      <c r="F43" s="197"/>
    </row>
    <row r="44" spans="1:6" ht="13.5" thickBot="1">
      <c r="B44" s="217"/>
      <c r="D44" s="92" t="s">
        <v>65</v>
      </c>
      <c r="E44" s="92" t="s">
        <v>67</v>
      </c>
      <c r="F44" s="198" t="s">
        <v>64</v>
      </c>
    </row>
    <row r="45" spans="1:6" ht="13.5" thickBot="1">
      <c r="A45" s="24"/>
      <c r="D45" s="28"/>
      <c r="E45" s="56"/>
      <c r="F45" s="27"/>
    </row>
    <row r="46" spans="1:6">
      <c r="A46" s="24"/>
      <c r="B46" s="215" t="s">
        <v>96</v>
      </c>
      <c r="D46" s="90" t="s">
        <v>1045</v>
      </c>
      <c r="E46" s="90" t="s">
        <v>905</v>
      </c>
      <c r="F46" s="199" t="s">
        <v>912</v>
      </c>
    </row>
    <row r="47" spans="1:6">
      <c r="A47" s="24"/>
      <c r="B47" s="217"/>
      <c r="D47" s="91" t="s">
        <v>1043</v>
      </c>
      <c r="E47" s="91" t="s">
        <v>1051</v>
      </c>
      <c r="F47" s="194" t="s">
        <v>915</v>
      </c>
    </row>
    <row r="48" spans="1:6">
      <c r="A48" s="24"/>
      <c r="B48" s="217"/>
      <c r="D48" s="93" t="s">
        <v>1044</v>
      </c>
      <c r="E48" s="91" t="s">
        <v>1052</v>
      </c>
      <c r="F48" s="197"/>
    </row>
    <row r="49" spans="2:6">
      <c r="B49" s="217"/>
      <c r="D49" s="93"/>
      <c r="E49" s="91"/>
      <c r="F49" s="200"/>
    </row>
    <row r="50" spans="2:6" ht="13.5" thickBot="1">
      <c r="B50" s="217"/>
      <c r="D50" s="94" t="s">
        <v>65</v>
      </c>
      <c r="E50" s="92" t="s">
        <v>67</v>
      </c>
      <c r="F50" s="198" t="s">
        <v>64</v>
      </c>
    </row>
    <row r="51" spans="2:6" ht="13.5" thickBot="1">
      <c r="D51" s="27"/>
      <c r="E51" s="56"/>
      <c r="F51" s="27"/>
    </row>
    <row r="52" spans="2:6">
      <c r="B52" s="215" t="s">
        <v>97</v>
      </c>
      <c r="D52" s="90" t="s">
        <v>904</v>
      </c>
      <c r="E52" s="90" t="s">
        <v>1053</v>
      </c>
      <c r="F52" s="193" t="s">
        <v>913</v>
      </c>
    </row>
    <row r="53" spans="2:6">
      <c r="B53" s="217"/>
      <c r="D53" s="91" t="s">
        <v>908</v>
      </c>
      <c r="E53" s="91" t="s">
        <v>1054</v>
      </c>
      <c r="F53" s="201" t="s">
        <v>914</v>
      </c>
    </row>
    <row r="54" spans="2:6">
      <c r="B54" s="217"/>
      <c r="D54" s="91"/>
      <c r="E54" s="91" t="s">
        <v>1055</v>
      </c>
      <c r="F54" s="197" t="s">
        <v>917</v>
      </c>
    </row>
    <row r="55" spans="2:6">
      <c r="B55" s="217"/>
      <c r="D55" s="91"/>
      <c r="E55" s="91" t="s">
        <v>1046</v>
      </c>
      <c r="F55" s="197"/>
    </row>
    <row r="56" spans="2:6">
      <c r="B56" s="217"/>
      <c r="D56" s="91"/>
      <c r="E56" s="91" t="s">
        <v>909</v>
      </c>
      <c r="F56" s="194"/>
    </row>
    <row r="57" spans="2:6">
      <c r="B57" s="217"/>
      <c r="D57" s="91"/>
      <c r="E57" s="91"/>
      <c r="F57" s="194"/>
    </row>
    <row r="58" spans="2:6" ht="13.5" thickBot="1">
      <c r="B58" s="217"/>
      <c r="D58" s="92" t="s">
        <v>67</v>
      </c>
      <c r="E58" s="92" t="s">
        <v>67</v>
      </c>
      <c r="F58" s="198" t="s">
        <v>64</v>
      </c>
    </row>
    <row r="59" spans="2:6" ht="13.5" thickBot="1">
      <c r="B59" s="42"/>
      <c r="D59" s="57"/>
      <c r="E59" s="57"/>
      <c r="F59" s="57"/>
    </row>
    <row r="60" spans="2:6">
      <c r="B60" s="42"/>
      <c r="D60" s="64"/>
      <c r="E60" s="64"/>
      <c r="F60" s="64"/>
    </row>
    <row r="61" spans="2:6">
      <c r="D61" s="57" t="s">
        <v>1073</v>
      </c>
      <c r="E61" s="57" t="s">
        <v>1083</v>
      </c>
      <c r="F61" s="57" t="s">
        <v>918</v>
      </c>
    </row>
    <row r="64" spans="2:6">
      <c r="D64" s="137" t="s">
        <v>919</v>
      </c>
      <c r="E64" s="137" t="s">
        <v>1056</v>
      </c>
      <c r="F64" s="128" t="s">
        <v>920</v>
      </c>
    </row>
    <row r="65" spans="1:6">
      <c r="A65" s="209" t="s">
        <v>63</v>
      </c>
      <c r="B65" s="210"/>
      <c r="D65" s="28"/>
      <c r="E65" s="144"/>
      <c r="F65" s="145" t="s">
        <v>52</v>
      </c>
    </row>
    <row r="66" spans="1:6">
      <c r="A66" s="211"/>
      <c r="B66" s="212"/>
      <c r="D66" s="28"/>
      <c r="E66" s="28"/>
      <c r="F66" s="126" t="s">
        <v>53</v>
      </c>
    </row>
    <row r="67" spans="1:6">
      <c r="A67" s="211"/>
      <c r="B67" s="212"/>
      <c r="D67" s="28"/>
      <c r="E67" s="28"/>
      <c r="F67" s="133" t="s">
        <v>54</v>
      </c>
    </row>
    <row r="68" spans="1:6" ht="13.5" thickBot="1">
      <c r="A68" s="213"/>
      <c r="B68" s="214"/>
      <c r="D68" s="28"/>
      <c r="E68" s="28"/>
      <c r="F68" s="28"/>
    </row>
    <row r="69" spans="1:6">
      <c r="B69" s="215" t="s">
        <v>94</v>
      </c>
      <c r="D69" s="146" t="s">
        <v>1057</v>
      </c>
      <c r="E69" s="146" t="s">
        <v>925</v>
      </c>
      <c r="F69" s="65" t="s">
        <v>933</v>
      </c>
    </row>
    <row r="70" spans="1:6">
      <c r="B70" s="216"/>
      <c r="D70" s="61" t="s">
        <v>959</v>
      </c>
      <c r="E70" s="61" t="s">
        <v>1061</v>
      </c>
      <c r="F70" s="43" t="s">
        <v>934</v>
      </c>
    </row>
    <row r="71" spans="1:6">
      <c r="B71" s="216"/>
      <c r="D71" s="61"/>
      <c r="E71" s="61" t="s">
        <v>907</v>
      </c>
      <c r="F71" s="43"/>
    </row>
    <row r="72" spans="1:6">
      <c r="B72" s="216"/>
      <c r="D72" s="61"/>
      <c r="E72" s="61" t="s">
        <v>1062</v>
      </c>
      <c r="F72" s="43"/>
    </row>
    <row r="73" spans="1:6">
      <c r="B73" s="216"/>
      <c r="D73" s="61"/>
      <c r="E73" s="61"/>
      <c r="F73" s="43"/>
    </row>
    <row r="74" spans="1:6">
      <c r="B74" s="216"/>
      <c r="D74" s="61"/>
      <c r="E74" s="61"/>
      <c r="F74" s="43"/>
    </row>
    <row r="75" spans="1:6" ht="13.5" thickBot="1">
      <c r="B75" s="216"/>
      <c r="D75" s="147" t="s">
        <v>68</v>
      </c>
      <c r="E75" s="147" t="s">
        <v>64</v>
      </c>
      <c r="F75" s="101" t="s">
        <v>69</v>
      </c>
    </row>
    <row r="76" spans="1:6" ht="13.5" thickBot="1">
      <c r="D76" s="56"/>
      <c r="E76" s="56"/>
      <c r="F76" s="56"/>
    </row>
    <row r="77" spans="1:6">
      <c r="B77" s="215" t="s">
        <v>95</v>
      </c>
      <c r="D77" s="146" t="s">
        <v>1058</v>
      </c>
      <c r="E77" s="150" t="s">
        <v>923</v>
      </c>
      <c r="F77" s="65" t="s">
        <v>935</v>
      </c>
    </row>
    <row r="78" spans="1:6">
      <c r="B78" s="217"/>
      <c r="D78" s="61" t="s">
        <v>1059</v>
      </c>
      <c r="E78" s="131" t="s">
        <v>926</v>
      </c>
      <c r="F78" s="43" t="s">
        <v>936</v>
      </c>
    </row>
    <row r="79" spans="1:6">
      <c r="B79" s="217"/>
      <c r="D79" s="61"/>
      <c r="E79" s="131" t="s">
        <v>930</v>
      </c>
      <c r="F79" s="135" t="s">
        <v>937</v>
      </c>
    </row>
    <row r="80" spans="1:6">
      <c r="B80" s="217"/>
      <c r="D80" s="61"/>
      <c r="E80" s="131"/>
      <c r="F80" s="135" t="s">
        <v>151</v>
      </c>
    </row>
    <row r="81" spans="1:6">
      <c r="B81" s="217"/>
      <c r="D81" s="61"/>
      <c r="E81" s="131"/>
      <c r="F81" s="135"/>
    </row>
    <row r="82" spans="1:6">
      <c r="B82" s="217"/>
      <c r="D82" s="61"/>
      <c r="E82" s="131"/>
      <c r="F82" s="135"/>
    </row>
    <row r="83" spans="1:6">
      <c r="B83" s="217"/>
      <c r="D83" s="61"/>
      <c r="E83" s="131"/>
      <c r="F83" s="135"/>
    </row>
    <row r="84" spans="1:6">
      <c r="B84" s="217"/>
      <c r="D84" s="61"/>
      <c r="E84" s="131"/>
      <c r="F84" s="135"/>
    </row>
    <row r="85" spans="1:6" ht="13.5" thickBot="1">
      <c r="B85" s="217"/>
      <c r="D85" s="147" t="s">
        <v>68</v>
      </c>
      <c r="E85" s="132" t="s">
        <v>66</v>
      </c>
      <c r="F85" s="136" t="s">
        <v>924</v>
      </c>
    </row>
    <row r="86" spans="1:6" ht="13.5" thickBot="1">
      <c r="A86" s="24"/>
      <c r="D86" s="28"/>
      <c r="E86" s="56"/>
      <c r="F86" s="27"/>
    </row>
    <row r="87" spans="1:6">
      <c r="A87" s="24"/>
      <c r="B87" s="215" t="s">
        <v>96</v>
      </c>
      <c r="D87" s="146" t="s">
        <v>1060</v>
      </c>
      <c r="E87" s="130" t="s">
        <v>1064</v>
      </c>
      <c r="F87" s="155" t="s">
        <v>944</v>
      </c>
    </row>
    <row r="88" spans="1:6">
      <c r="A88" s="24"/>
      <c r="B88" s="217"/>
      <c r="D88" s="61" t="s">
        <v>922</v>
      </c>
      <c r="E88" s="131" t="s">
        <v>927</v>
      </c>
      <c r="F88" s="58" t="s">
        <v>945</v>
      </c>
    </row>
    <row r="89" spans="1:6">
      <c r="A89" s="24"/>
      <c r="B89" s="217"/>
      <c r="D89" s="148"/>
      <c r="E89" s="131"/>
      <c r="F89" s="156" t="s">
        <v>946</v>
      </c>
    </row>
    <row r="90" spans="1:6">
      <c r="B90" s="217"/>
      <c r="D90" s="148"/>
      <c r="E90" s="131"/>
      <c r="F90" s="157"/>
    </row>
    <row r="91" spans="1:6" ht="13.5" thickBot="1">
      <c r="B91" s="217"/>
      <c r="D91" s="149" t="s">
        <v>68</v>
      </c>
      <c r="E91" s="132" t="s">
        <v>66</v>
      </c>
      <c r="F91" s="158" t="s">
        <v>924</v>
      </c>
    </row>
    <row r="92" spans="1:6" ht="13.5" thickBot="1">
      <c r="D92" s="27"/>
      <c r="E92" s="56"/>
      <c r="F92" s="27"/>
    </row>
    <row r="93" spans="1:6">
      <c r="B93" s="215" t="s">
        <v>97</v>
      </c>
      <c r="D93" s="146" t="s">
        <v>960</v>
      </c>
      <c r="E93" s="130" t="s">
        <v>1046</v>
      </c>
      <c r="F93" s="151" t="s">
        <v>917</v>
      </c>
    </row>
    <row r="94" spans="1:6">
      <c r="B94" s="217"/>
      <c r="D94" s="61" t="s">
        <v>1078</v>
      </c>
      <c r="E94" s="131" t="s">
        <v>929</v>
      </c>
      <c r="F94" s="152" t="s">
        <v>947</v>
      </c>
    </row>
    <row r="95" spans="1:6">
      <c r="B95" s="217"/>
      <c r="D95" s="61" t="s">
        <v>1063</v>
      </c>
      <c r="E95" s="131" t="s">
        <v>931</v>
      </c>
      <c r="F95" s="153" t="s">
        <v>948</v>
      </c>
    </row>
    <row r="96" spans="1:6">
      <c r="B96" s="217"/>
      <c r="D96" s="61"/>
      <c r="E96" s="131" t="s">
        <v>932</v>
      </c>
      <c r="F96" s="153" t="s">
        <v>949</v>
      </c>
    </row>
    <row r="97" spans="2:6">
      <c r="B97" s="217"/>
      <c r="D97" s="61"/>
      <c r="E97" s="131" t="s">
        <v>928</v>
      </c>
      <c r="F97" s="134"/>
    </row>
    <row r="98" spans="2:6">
      <c r="B98" s="217"/>
      <c r="D98" s="61"/>
      <c r="E98" s="131" t="s">
        <v>1080</v>
      </c>
      <c r="F98" s="134"/>
    </row>
    <row r="99" spans="2:6" ht="13.5" thickBot="1">
      <c r="B99" s="217"/>
      <c r="D99" s="147" t="s">
        <v>64</v>
      </c>
      <c r="E99" s="132" t="s">
        <v>68</v>
      </c>
      <c r="F99" s="154" t="s">
        <v>924</v>
      </c>
    </row>
    <row r="100" spans="2:6" ht="13.5" thickBot="1">
      <c r="B100" s="42"/>
      <c r="D100" s="57"/>
      <c r="E100" s="57"/>
      <c r="F100" s="57"/>
    </row>
    <row r="101" spans="2:6">
      <c r="B101" s="215" t="s">
        <v>921</v>
      </c>
      <c r="F101" s="62" t="s">
        <v>938</v>
      </c>
    </row>
    <row r="102" spans="2:6">
      <c r="B102" s="217"/>
      <c r="F102" s="63" t="s">
        <v>939</v>
      </c>
    </row>
    <row r="103" spans="2:6">
      <c r="B103" s="217"/>
      <c r="F103" s="63" t="s">
        <v>917</v>
      </c>
    </row>
    <row r="104" spans="2:6">
      <c r="B104" s="217"/>
      <c r="F104" s="63" t="s">
        <v>940</v>
      </c>
    </row>
    <row r="105" spans="2:6">
      <c r="B105" s="217"/>
      <c r="F105" s="63" t="s">
        <v>941</v>
      </c>
    </row>
    <row r="106" spans="2:6">
      <c r="B106" s="217"/>
      <c r="F106" s="63" t="s">
        <v>942</v>
      </c>
    </row>
    <row r="107" spans="2:6" ht="13.5" thickBot="1">
      <c r="B107" s="217"/>
      <c r="F107" s="159" t="s">
        <v>943</v>
      </c>
    </row>
    <row r="108" spans="2:6" ht="13.5" thickBot="1">
      <c r="B108" s="217"/>
    </row>
    <row r="109" spans="2:6">
      <c r="B109" s="42"/>
      <c r="D109" s="64"/>
      <c r="E109" s="64"/>
      <c r="F109" s="64"/>
    </row>
    <row r="110" spans="2:6">
      <c r="D110" s="57" t="s">
        <v>1085</v>
      </c>
      <c r="E110" s="57" t="s">
        <v>1084</v>
      </c>
      <c r="F110" s="57" t="s">
        <v>950</v>
      </c>
    </row>
  </sheetData>
  <mergeCells count="40">
    <mergeCell ref="B101:B108"/>
    <mergeCell ref="A65:B68"/>
    <mergeCell ref="B69:B75"/>
    <mergeCell ref="B77:B85"/>
    <mergeCell ref="B87:B91"/>
    <mergeCell ref="B93:B99"/>
    <mergeCell ref="F15:F16"/>
    <mergeCell ref="D15:D16"/>
    <mergeCell ref="F18:F19"/>
    <mergeCell ref="D1:F1"/>
    <mergeCell ref="E6:F7"/>
    <mergeCell ref="D10:D11"/>
    <mergeCell ref="D4:F4"/>
    <mergeCell ref="E10:E11"/>
    <mergeCell ref="D2:F2"/>
    <mergeCell ref="F8:F9"/>
    <mergeCell ref="F10:F11"/>
    <mergeCell ref="A18:B18"/>
    <mergeCell ref="A19:B19"/>
    <mergeCell ref="A15:B15"/>
    <mergeCell ref="A16:B16"/>
    <mergeCell ref="E15:E16"/>
    <mergeCell ref="D18:E19"/>
    <mergeCell ref="A7:B7"/>
    <mergeCell ref="A8:B8"/>
    <mergeCell ref="E8:E9"/>
    <mergeCell ref="F13:F14"/>
    <mergeCell ref="A13:B13"/>
    <mergeCell ref="A14:B14"/>
    <mergeCell ref="D13:D14"/>
    <mergeCell ref="E13:E14"/>
    <mergeCell ref="A9:B9"/>
    <mergeCell ref="A11:B11"/>
    <mergeCell ref="A10:B10"/>
    <mergeCell ref="D8:D9"/>
    <mergeCell ref="A24:B27"/>
    <mergeCell ref="B28:B34"/>
    <mergeCell ref="B52:B58"/>
    <mergeCell ref="B36:B44"/>
    <mergeCell ref="B46:B50"/>
  </mergeCells>
  <phoneticPr fontId="30" type="noConversion"/>
  <printOptions horizontalCentered="1" verticalCentered="1"/>
  <pageMargins left="0.47" right="0.47" top="0.47" bottom="0.47" header="0.31" footer="0.31"/>
  <pageSetup paperSize="9" scale="3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G93"/>
  <sheetViews>
    <sheetView topLeftCell="D3" zoomScaleNormal="100" workbookViewId="0">
      <selection activeCell="E42" sqref="E42"/>
    </sheetView>
  </sheetViews>
  <sheetFormatPr baseColWidth="10" defaultColWidth="9.140625" defaultRowHeight="12.75"/>
  <cols>
    <col min="1" max="1" width="11.42578125" customWidth="1"/>
    <col min="2" max="2" width="31.42578125" customWidth="1"/>
    <col min="3" max="3" width="11.42578125" customWidth="1"/>
    <col min="4" max="4" width="55.7109375" customWidth="1"/>
    <col min="5" max="5" width="56" customWidth="1"/>
    <col min="6" max="7" width="55" customWidth="1"/>
    <col min="8" max="250" width="11.42578125" customWidth="1"/>
  </cols>
  <sheetData>
    <row r="1" spans="1:7" ht="18">
      <c r="A1" s="239" t="s">
        <v>15</v>
      </c>
      <c r="B1" s="239"/>
      <c r="C1" s="239"/>
      <c r="D1" s="239"/>
      <c r="E1" s="239"/>
    </row>
    <row r="2" spans="1:7" ht="18">
      <c r="A2" s="24"/>
      <c r="B2" s="239" t="s">
        <v>57</v>
      </c>
      <c r="C2" s="239"/>
      <c r="D2" s="239"/>
      <c r="E2" s="239"/>
    </row>
    <row r="3" spans="1:7" ht="12.75" customHeight="1">
      <c r="A3" s="24"/>
      <c r="B3" s="4"/>
      <c r="C3" s="5"/>
      <c r="D3" s="5"/>
      <c r="E3" s="31"/>
    </row>
    <row r="4" spans="1:7" ht="48" customHeight="1">
      <c r="A4" s="259" t="s">
        <v>962</v>
      </c>
      <c r="B4" s="260"/>
      <c r="C4" s="260"/>
      <c r="D4" s="260"/>
      <c r="E4" s="260"/>
    </row>
    <row r="5" spans="1:7" ht="48" customHeight="1" thickBot="1">
      <c r="A5" s="1"/>
      <c r="B5" s="5"/>
      <c r="C5" s="5"/>
      <c r="D5" s="25"/>
      <c r="E5" s="31"/>
    </row>
    <row r="6" spans="1:7" ht="30" customHeight="1" thickBot="1">
      <c r="A6" s="1"/>
      <c r="B6" s="5"/>
      <c r="C6" s="5"/>
      <c r="D6" s="8" t="s">
        <v>997</v>
      </c>
      <c r="E6" s="8" t="s">
        <v>1032</v>
      </c>
      <c r="F6" s="8" t="s">
        <v>1007</v>
      </c>
      <c r="G6" s="8" t="s">
        <v>1006</v>
      </c>
    </row>
    <row r="7" spans="1:7" ht="15" thickBot="1">
      <c r="A7" s="1"/>
      <c r="B7" s="5"/>
      <c r="C7" s="5"/>
      <c r="D7" s="10"/>
      <c r="E7" s="30"/>
    </row>
    <row r="8" spans="1:7" ht="15.75" thickBot="1">
      <c r="A8" s="218" t="s">
        <v>16</v>
      </c>
      <c r="B8" s="219"/>
      <c r="C8" s="5"/>
      <c r="D8" s="13" t="s">
        <v>1026</v>
      </c>
      <c r="E8" s="29"/>
    </row>
    <row r="9" spans="1:7" ht="12.75" customHeight="1">
      <c r="A9" s="255" t="s">
        <v>13</v>
      </c>
      <c r="B9" s="256"/>
      <c r="C9" s="5"/>
      <c r="D9" s="222" t="s">
        <v>46</v>
      </c>
      <c r="E9" s="243" t="s">
        <v>1029</v>
      </c>
      <c r="F9" s="243" t="s">
        <v>1033</v>
      </c>
      <c r="G9" s="243" t="s">
        <v>101</v>
      </c>
    </row>
    <row r="10" spans="1:7" ht="15.75" customHeight="1" thickBot="1">
      <c r="A10" s="257"/>
      <c r="B10" s="258"/>
      <c r="C10" s="5"/>
      <c r="D10" s="223"/>
      <c r="E10" s="244"/>
      <c r="F10" s="244"/>
      <c r="G10" s="244"/>
    </row>
    <row r="11" spans="1:7" ht="12.75" customHeight="1">
      <c r="A11" s="255" t="s">
        <v>37</v>
      </c>
      <c r="B11" s="256"/>
      <c r="C11" s="5"/>
      <c r="D11" s="229" t="s">
        <v>1027</v>
      </c>
      <c r="E11" s="245" t="s">
        <v>1030</v>
      </c>
      <c r="F11" s="245" t="s">
        <v>153</v>
      </c>
      <c r="G11" s="245" t="s">
        <v>1036</v>
      </c>
    </row>
    <row r="12" spans="1:7" ht="15.75" customHeight="1" thickBot="1">
      <c r="A12" s="257"/>
      <c r="B12" s="258"/>
      <c r="C12" s="5"/>
      <c r="D12" s="228"/>
      <c r="E12" s="246"/>
      <c r="F12" s="246"/>
      <c r="G12" s="246"/>
    </row>
    <row r="13" spans="1:7" ht="15.75" thickBot="1">
      <c r="A13" s="19"/>
      <c r="B13" s="20"/>
      <c r="C13" s="5"/>
      <c r="D13" s="17"/>
      <c r="E13" s="23"/>
      <c r="F13" s="23"/>
      <c r="G13" s="23"/>
    </row>
    <row r="14" spans="1:7" ht="12.75" customHeight="1">
      <c r="A14" s="255" t="s">
        <v>20</v>
      </c>
      <c r="B14" s="256"/>
      <c r="C14" s="5"/>
      <c r="D14" s="222" t="s">
        <v>47</v>
      </c>
      <c r="E14" s="243" t="s">
        <v>149</v>
      </c>
      <c r="F14" s="243" t="s">
        <v>152</v>
      </c>
      <c r="G14" s="243" t="s">
        <v>154</v>
      </c>
    </row>
    <row r="15" spans="1:7" ht="15.75" customHeight="1" thickBot="1">
      <c r="A15" s="257"/>
      <c r="B15" s="258"/>
      <c r="C15" s="5"/>
      <c r="D15" s="223"/>
      <c r="E15" s="244"/>
      <c r="F15" s="244"/>
      <c r="G15" s="244"/>
    </row>
    <row r="16" spans="1:7" ht="12.75" customHeight="1">
      <c r="A16" s="255" t="s">
        <v>22</v>
      </c>
      <c r="B16" s="256"/>
      <c r="C16" s="5"/>
      <c r="D16" s="245" t="s">
        <v>1028</v>
      </c>
      <c r="E16" s="245" t="s">
        <v>1031</v>
      </c>
      <c r="F16" s="245" t="s">
        <v>1035</v>
      </c>
      <c r="G16" s="245" t="s">
        <v>1034</v>
      </c>
    </row>
    <row r="17" spans="1:7" ht="15.75" customHeight="1" thickBot="1">
      <c r="A17" s="257"/>
      <c r="B17" s="258"/>
      <c r="C17" s="5"/>
      <c r="D17" s="246"/>
      <c r="E17" s="246"/>
      <c r="F17" s="246"/>
      <c r="G17" s="246"/>
    </row>
    <row r="18" spans="1:7" ht="15.75" thickBot="1">
      <c r="A18" s="21"/>
      <c r="B18" s="22"/>
      <c r="C18" s="5"/>
      <c r="D18" s="33"/>
      <c r="E18" s="33"/>
      <c r="F18" s="4"/>
      <c r="G18" s="4"/>
    </row>
    <row r="19" spans="1:7" ht="12.75" customHeight="1">
      <c r="A19" s="255" t="s">
        <v>35</v>
      </c>
      <c r="B19" s="256"/>
      <c r="C19" s="5"/>
      <c r="D19" s="247" t="s">
        <v>93</v>
      </c>
      <c r="E19" s="248"/>
      <c r="F19" s="247" t="s">
        <v>1086</v>
      </c>
      <c r="G19" s="248"/>
    </row>
    <row r="20" spans="1:7" ht="15.75" customHeight="1" thickBot="1">
      <c r="A20" s="257"/>
      <c r="B20" s="258"/>
      <c r="C20" s="5"/>
      <c r="D20" s="249"/>
      <c r="E20" s="250"/>
      <c r="F20" s="249"/>
      <c r="G20" s="250"/>
    </row>
    <row r="21" spans="1:7">
      <c r="A21" s="5"/>
      <c r="B21" s="5"/>
      <c r="C21" s="5"/>
      <c r="D21" s="5"/>
    </row>
    <row r="22" spans="1:7">
      <c r="A22" s="5"/>
      <c r="B22" s="5"/>
      <c r="C22" s="5"/>
      <c r="D22" s="5"/>
      <c r="E22" s="5"/>
    </row>
    <row r="23" spans="1:7">
      <c r="A23" s="251" t="s">
        <v>62</v>
      </c>
      <c r="B23" s="252"/>
      <c r="C23" s="5"/>
      <c r="D23" s="5"/>
    </row>
    <row r="24" spans="1:7">
      <c r="A24" s="253"/>
      <c r="B24" s="254"/>
      <c r="C24" s="5"/>
      <c r="D24" s="66" t="s">
        <v>963</v>
      </c>
      <c r="E24" s="66" t="s">
        <v>964</v>
      </c>
      <c r="F24" s="128" t="s">
        <v>1005</v>
      </c>
      <c r="G24" s="128" t="s">
        <v>1006</v>
      </c>
    </row>
    <row r="25" spans="1:7" ht="13.5" thickBot="1">
      <c r="B25" s="5"/>
      <c r="C25" s="5"/>
      <c r="D25" s="2"/>
      <c r="E25" s="2"/>
      <c r="F25" s="2"/>
      <c r="G25" s="2"/>
    </row>
    <row r="26" spans="1:7">
      <c r="B26" s="215" t="s">
        <v>94</v>
      </c>
      <c r="C26" s="5"/>
      <c r="D26" s="69" t="s">
        <v>965</v>
      </c>
      <c r="E26" s="69" t="s">
        <v>970</v>
      </c>
      <c r="F26" s="65" t="s">
        <v>1009</v>
      </c>
      <c r="G26" s="65" t="s">
        <v>1014</v>
      </c>
    </row>
    <row r="27" spans="1:7">
      <c r="B27" s="217"/>
      <c r="C27" s="5"/>
      <c r="D27" s="48"/>
      <c r="E27" s="49" t="s">
        <v>971</v>
      </c>
      <c r="F27" s="43" t="s">
        <v>1008</v>
      </c>
      <c r="G27" s="43" t="s">
        <v>1015</v>
      </c>
    </row>
    <row r="28" spans="1:7">
      <c r="B28" s="217"/>
      <c r="C28" s="5"/>
      <c r="D28" s="49"/>
      <c r="E28" s="49"/>
      <c r="F28" s="43"/>
      <c r="G28" s="43"/>
    </row>
    <row r="29" spans="1:7">
      <c r="B29" s="217"/>
      <c r="C29" s="5"/>
      <c r="D29" s="49"/>
      <c r="E29" s="49"/>
      <c r="F29" s="43"/>
      <c r="G29" s="43"/>
    </row>
    <row r="30" spans="1:7">
      <c r="B30" s="217"/>
      <c r="C30" s="5"/>
      <c r="D30" s="49"/>
      <c r="E30" s="49"/>
      <c r="F30" s="43"/>
      <c r="G30" s="43"/>
    </row>
    <row r="31" spans="1:7" ht="13.5" thickBot="1">
      <c r="B31" s="99"/>
      <c r="C31" s="5"/>
      <c r="D31" s="70" t="s">
        <v>67</v>
      </c>
      <c r="E31" s="70" t="s">
        <v>67</v>
      </c>
      <c r="F31" s="101" t="s">
        <v>66</v>
      </c>
      <c r="G31" s="101" t="s">
        <v>68</v>
      </c>
    </row>
    <row r="32" spans="1:7" ht="13.5" thickBot="1">
      <c r="B32" s="5"/>
      <c r="C32" s="5"/>
      <c r="D32" s="5"/>
      <c r="E32" s="5"/>
      <c r="F32" s="5"/>
      <c r="G32" s="5"/>
    </row>
    <row r="33" spans="2:7" ht="12.75" customHeight="1">
      <c r="B33" s="215" t="s">
        <v>98</v>
      </c>
      <c r="C33" s="5"/>
      <c r="D33" s="69" t="s">
        <v>148</v>
      </c>
      <c r="E33" s="69" t="s">
        <v>1081</v>
      </c>
      <c r="F33" s="65" t="s">
        <v>1010</v>
      </c>
      <c r="G33" s="65" t="s">
        <v>1077</v>
      </c>
    </row>
    <row r="34" spans="2:7">
      <c r="B34" s="217"/>
      <c r="C34" s="5"/>
      <c r="D34" s="49" t="s">
        <v>966</v>
      </c>
      <c r="E34" s="49" t="s">
        <v>972</v>
      </c>
      <c r="F34" s="43"/>
      <c r="G34" s="43" t="s">
        <v>1016</v>
      </c>
    </row>
    <row r="35" spans="2:7">
      <c r="B35" s="217"/>
      <c r="C35" s="5"/>
      <c r="D35" s="49"/>
      <c r="E35" s="49" t="s">
        <v>1082</v>
      </c>
      <c r="F35" s="43"/>
      <c r="G35" s="43"/>
    </row>
    <row r="36" spans="2:7">
      <c r="B36" s="217"/>
      <c r="C36" s="5"/>
      <c r="D36" s="49"/>
      <c r="E36" s="49"/>
      <c r="F36" s="43"/>
      <c r="G36" s="43"/>
    </row>
    <row r="37" spans="2:7">
      <c r="B37" s="217"/>
      <c r="C37" s="5"/>
      <c r="D37" s="49"/>
      <c r="E37" s="49"/>
      <c r="F37" s="43"/>
      <c r="G37" s="43"/>
    </row>
    <row r="38" spans="2:7" ht="13.5" thickBot="1">
      <c r="B38" s="100"/>
      <c r="C38" s="5"/>
      <c r="D38" s="70" t="s">
        <v>65</v>
      </c>
      <c r="E38" s="70" t="s">
        <v>68</v>
      </c>
      <c r="F38" s="101" t="s">
        <v>66</v>
      </c>
      <c r="G38" s="101" t="s">
        <v>66</v>
      </c>
    </row>
    <row r="39" spans="2:7" ht="13.5" thickBot="1">
      <c r="B39" s="5"/>
      <c r="C39" s="5"/>
      <c r="D39" s="5"/>
      <c r="E39" s="5"/>
      <c r="F39" s="2"/>
      <c r="G39" s="2"/>
    </row>
    <row r="40" spans="2:7" ht="12.75" customHeight="1">
      <c r="B40" s="215" t="s">
        <v>96</v>
      </c>
      <c r="C40" s="5"/>
      <c r="D40" s="69" t="s">
        <v>967</v>
      </c>
      <c r="E40" s="69" t="s">
        <v>973</v>
      </c>
      <c r="F40" s="65" t="s">
        <v>1011</v>
      </c>
      <c r="G40" s="65" t="s">
        <v>1022</v>
      </c>
    </row>
    <row r="41" spans="2:7">
      <c r="B41" s="217"/>
      <c r="C41" s="5"/>
      <c r="D41" s="49" t="s">
        <v>968</v>
      </c>
      <c r="E41" s="49" t="s">
        <v>145</v>
      </c>
      <c r="F41" s="43"/>
      <c r="G41" s="43" t="s">
        <v>1017</v>
      </c>
    </row>
    <row r="42" spans="2:7">
      <c r="B42" s="217"/>
      <c r="C42" s="5"/>
      <c r="D42" s="49"/>
      <c r="E42" s="48"/>
      <c r="F42" s="47"/>
      <c r="G42" s="47" t="s">
        <v>1018</v>
      </c>
    </row>
    <row r="43" spans="2:7">
      <c r="B43" s="217"/>
      <c r="C43" s="5"/>
      <c r="D43" s="48"/>
      <c r="E43" s="48"/>
      <c r="F43" s="47"/>
      <c r="G43" s="47"/>
    </row>
    <row r="44" spans="2:7">
      <c r="B44" s="217"/>
      <c r="C44" s="5"/>
      <c r="D44" s="49"/>
      <c r="E44" s="49"/>
      <c r="F44" s="44"/>
      <c r="G44" s="44"/>
    </row>
    <row r="45" spans="2:7" ht="13.5" thickBot="1">
      <c r="B45" s="100"/>
      <c r="C45" s="5"/>
      <c r="D45" s="70" t="s">
        <v>65</v>
      </c>
      <c r="E45" s="70" t="s">
        <v>67</v>
      </c>
      <c r="F45" s="45" t="s">
        <v>66</v>
      </c>
      <c r="G45" s="45" t="s">
        <v>66</v>
      </c>
    </row>
    <row r="46" spans="2:7" ht="13.5" thickBot="1">
      <c r="B46" s="5"/>
      <c r="C46" s="5"/>
      <c r="D46" s="5"/>
      <c r="E46" s="5"/>
      <c r="F46" s="24"/>
      <c r="G46" s="24"/>
    </row>
    <row r="47" spans="2:7">
      <c r="B47" s="215" t="s">
        <v>97</v>
      </c>
      <c r="C47" s="5"/>
      <c r="D47" s="69" t="s">
        <v>969</v>
      </c>
      <c r="E47" s="69" t="s">
        <v>974</v>
      </c>
      <c r="F47" s="65" t="s">
        <v>1012</v>
      </c>
      <c r="G47" s="65" t="s">
        <v>1019</v>
      </c>
    </row>
    <row r="48" spans="2:7">
      <c r="B48" s="217"/>
      <c r="C48" s="5"/>
      <c r="D48" s="49"/>
      <c r="E48" s="49" t="s">
        <v>975</v>
      </c>
      <c r="F48" s="43" t="s">
        <v>1013</v>
      </c>
      <c r="G48" s="43" t="s">
        <v>1020</v>
      </c>
    </row>
    <row r="49" spans="1:7" ht="12.75" customHeight="1">
      <c r="B49" s="217"/>
      <c r="C49" s="5"/>
      <c r="D49" s="49"/>
      <c r="E49" s="49" t="s">
        <v>976</v>
      </c>
      <c r="F49" s="47"/>
      <c r="G49" s="47"/>
    </row>
    <row r="50" spans="1:7" ht="12.75" customHeight="1">
      <c r="B50" s="217"/>
      <c r="C50" s="5"/>
      <c r="D50" s="49"/>
      <c r="E50" s="49"/>
      <c r="F50" s="43"/>
      <c r="G50" s="43"/>
    </row>
    <row r="51" spans="1:7">
      <c r="B51" s="217"/>
      <c r="C51" s="5"/>
      <c r="D51" s="49"/>
      <c r="E51" s="49"/>
      <c r="F51" s="43"/>
      <c r="G51" s="43"/>
    </row>
    <row r="52" spans="1:7" ht="13.5" thickBot="1">
      <c r="B52" s="100"/>
      <c r="C52" s="5"/>
      <c r="D52" s="70" t="s">
        <v>65</v>
      </c>
      <c r="E52" s="70" t="s">
        <v>68</v>
      </c>
      <c r="F52" s="101" t="s">
        <v>68</v>
      </c>
      <c r="G52" s="101" t="s">
        <v>68</v>
      </c>
    </row>
    <row r="53" spans="1:7">
      <c r="B53" s="42"/>
      <c r="C53" s="5"/>
      <c r="D53" s="28"/>
      <c r="E53" s="28"/>
      <c r="F53" s="28"/>
      <c r="G53" s="28"/>
    </row>
    <row r="54" spans="1:7">
      <c r="B54" s="42"/>
      <c r="C54" s="5"/>
      <c r="D54" s="28"/>
      <c r="E54" s="28"/>
      <c r="F54" s="28"/>
      <c r="G54" s="28"/>
    </row>
    <row r="55" spans="1:7">
      <c r="B55" s="5"/>
      <c r="C55" s="5"/>
      <c r="D55" s="4" t="s">
        <v>978</v>
      </c>
      <c r="E55" s="4" t="s">
        <v>977</v>
      </c>
      <c r="F55" s="4" t="s">
        <v>147</v>
      </c>
      <c r="G55" s="4" t="s">
        <v>1021</v>
      </c>
    </row>
    <row r="56" spans="1:7" ht="13.5" thickBot="1">
      <c r="B56" s="46"/>
      <c r="C56" s="46"/>
      <c r="D56" s="129"/>
      <c r="E56" s="46"/>
      <c r="F56" s="46"/>
      <c r="G56" s="46"/>
    </row>
    <row r="57" spans="1:7" ht="13.5" thickTop="1">
      <c r="B57" s="5"/>
      <c r="C57" s="5"/>
      <c r="E57" s="5"/>
      <c r="F57" s="5"/>
      <c r="G57" s="5"/>
    </row>
    <row r="58" spans="1:7">
      <c r="A58" s="251" t="s">
        <v>63</v>
      </c>
      <c r="B58" s="252"/>
      <c r="C58" s="5"/>
      <c r="E58" s="5"/>
      <c r="F58" s="5"/>
    </row>
    <row r="59" spans="1:7" ht="12.75" customHeight="1">
      <c r="A59" s="253"/>
      <c r="B59" s="254"/>
      <c r="C59" s="5"/>
      <c r="D59" s="126" t="s">
        <v>979</v>
      </c>
      <c r="E59" s="126" t="s">
        <v>1037</v>
      </c>
      <c r="F59" s="127" t="s">
        <v>998</v>
      </c>
    </row>
    <row r="60" spans="1:7" ht="13.5" customHeight="1" thickBot="1">
      <c r="C60" s="5"/>
      <c r="E60" s="5"/>
      <c r="F60" s="5"/>
    </row>
    <row r="61" spans="1:7" ht="12.75" customHeight="1">
      <c r="B61" s="215" t="s">
        <v>94</v>
      </c>
      <c r="C61" s="5"/>
      <c r="D61" s="59" t="s">
        <v>980</v>
      </c>
      <c r="E61" s="59" t="s">
        <v>989</v>
      </c>
      <c r="F61" s="67" t="s">
        <v>999</v>
      </c>
    </row>
    <row r="62" spans="1:7">
      <c r="B62" s="215"/>
      <c r="C62" s="5"/>
      <c r="D62" s="58"/>
      <c r="E62" s="58" t="s">
        <v>988</v>
      </c>
      <c r="F62" s="68" t="s">
        <v>100</v>
      </c>
    </row>
    <row r="63" spans="1:7">
      <c r="B63" s="215"/>
      <c r="C63" s="5"/>
      <c r="D63" s="71"/>
      <c r="E63" s="58"/>
      <c r="F63" s="68"/>
    </row>
    <row r="64" spans="1:7">
      <c r="B64" s="215"/>
      <c r="C64" s="5"/>
      <c r="D64" s="71"/>
      <c r="E64" s="71"/>
      <c r="F64" s="68"/>
    </row>
    <row r="65" spans="2:6">
      <c r="B65" s="215"/>
      <c r="C65" s="5"/>
      <c r="D65" s="58"/>
      <c r="E65" s="58"/>
      <c r="F65" s="138"/>
    </row>
    <row r="66" spans="2:6" ht="13.5" thickBot="1">
      <c r="B66" s="215"/>
      <c r="C66" s="5"/>
      <c r="D66" s="72" t="s">
        <v>981</v>
      </c>
      <c r="E66" s="72" t="s">
        <v>64</v>
      </c>
      <c r="F66" s="139" t="s">
        <v>66</v>
      </c>
    </row>
    <row r="67" spans="2:6" ht="13.5" thickBot="1">
      <c r="B67" s="100"/>
      <c r="C67" s="5"/>
      <c r="D67" s="5"/>
      <c r="E67" s="5"/>
      <c r="F67" s="5"/>
    </row>
    <row r="68" spans="2:6">
      <c r="B68" s="215" t="s">
        <v>98</v>
      </c>
      <c r="C68" s="5"/>
      <c r="D68" s="59" t="s">
        <v>984</v>
      </c>
      <c r="E68" s="59" t="s">
        <v>991</v>
      </c>
      <c r="F68" s="67" t="s">
        <v>99</v>
      </c>
    </row>
    <row r="69" spans="2:6">
      <c r="B69" s="217"/>
      <c r="C69" s="5"/>
      <c r="D69" s="58" t="s">
        <v>985</v>
      </c>
      <c r="E69" s="58" t="s">
        <v>992</v>
      </c>
      <c r="F69" s="68" t="s">
        <v>1000</v>
      </c>
    </row>
    <row r="70" spans="2:6">
      <c r="B70" s="217"/>
      <c r="C70" s="5"/>
      <c r="D70" s="58"/>
      <c r="E70" s="71"/>
      <c r="F70" s="68" t="s">
        <v>1001</v>
      </c>
    </row>
    <row r="71" spans="2:6">
      <c r="B71" s="217"/>
      <c r="C71" s="5"/>
      <c r="D71" s="71"/>
      <c r="E71" s="71"/>
      <c r="F71" s="68"/>
    </row>
    <row r="72" spans="2:6">
      <c r="B72" s="217"/>
      <c r="C72" s="5"/>
      <c r="D72" s="58"/>
      <c r="E72" s="58"/>
      <c r="F72" s="68"/>
    </row>
    <row r="73" spans="2:6" ht="13.5" thickBot="1">
      <c r="B73" s="4"/>
      <c r="C73" s="5"/>
      <c r="D73" s="72" t="s">
        <v>64</v>
      </c>
      <c r="E73" s="72" t="s">
        <v>993</v>
      </c>
      <c r="F73" s="139" t="s">
        <v>66</v>
      </c>
    </row>
    <row r="74" spans="2:6" ht="13.5" thickBot="1">
      <c r="B74" s="5"/>
      <c r="C74" s="5"/>
      <c r="D74" s="5"/>
      <c r="E74" s="5"/>
      <c r="F74" s="5"/>
    </row>
    <row r="75" spans="2:6">
      <c r="B75" s="215" t="s">
        <v>96</v>
      </c>
      <c r="C75" s="5"/>
      <c r="D75" s="59" t="s">
        <v>982</v>
      </c>
      <c r="E75" s="59" t="s">
        <v>144</v>
      </c>
      <c r="F75" s="67" t="s">
        <v>143</v>
      </c>
    </row>
    <row r="76" spans="2:6">
      <c r="B76" s="217"/>
      <c r="C76" s="5"/>
      <c r="D76" s="58"/>
      <c r="E76" s="58" t="s">
        <v>990</v>
      </c>
      <c r="F76" s="68" t="s">
        <v>1002</v>
      </c>
    </row>
    <row r="77" spans="2:6">
      <c r="B77" s="217"/>
      <c r="C77" s="5"/>
      <c r="D77" s="58"/>
      <c r="E77" s="58"/>
      <c r="F77" s="68"/>
    </row>
    <row r="78" spans="2:6">
      <c r="B78" s="217"/>
      <c r="C78" s="5"/>
      <c r="D78" s="71"/>
      <c r="E78" s="71"/>
      <c r="F78" s="68"/>
    </row>
    <row r="79" spans="2:6">
      <c r="B79" s="217"/>
      <c r="C79" s="5"/>
      <c r="D79" s="71"/>
      <c r="E79" s="71"/>
      <c r="F79" s="68"/>
    </row>
    <row r="80" spans="2:6" ht="13.5" thickBot="1">
      <c r="B80" s="5"/>
      <c r="C80" s="5"/>
      <c r="D80" s="72" t="s">
        <v>983</v>
      </c>
      <c r="E80" s="72" t="s">
        <v>66</v>
      </c>
      <c r="F80" s="139" t="s">
        <v>66</v>
      </c>
    </row>
    <row r="81" spans="2:6">
      <c r="B81" s="5"/>
      <c r="C81" s="5"/>
      <c r="D81" s="5"/>
      <c r="E81" s="5"/>
      <c r="F81" s="5"/>
    </row>
    <row r="82" spans="2:6" ht="13.5" thickBot="1">
      <c r="B82" s="5"/>
      <c r="C82" s="5"/>
      <c r="D82" s="5"/>
      <c r="E82" s="5"/>
      <c r="F82" s="5"/>
    </row>
    <row r="83" spans="2:6">
      <c r="B83" s="215" t="s">
        <v>97</v>
      </c>
      <c r="C83" s="5"/>
      <c r="D83" s="59" t="s">
        <v>986</v>
      </c>
      <c r="E83" s="59" t="s">
        <v>1088</v>
      </c>
      <c r="F83" s="67" t="s">
        <v>146</v>
      </c>
    </row>
    <row r="84" spans="2:6">
      <c r="B84" s="217"/>
      <c r="C84" s="5"/>
      <c r="D84" s="58"/>
      <c r="E84" s="50" t="s">
        <v>994</v>
      </c>
      <c r="F84" s="68" t="s">
        <v>1003</v>
      </c>
    </row>
    <row r="85" spans="2:6">
      <c r="B85" s="217"/>
      <c r="C85" s="5"/>
      <c r="D85" s="58"/>
      <c r="E85" s="60" t="s">
        <v>995</v>
      </c>
      <c r="F85" s="68" t="s">
        <v>1004</v>
      </c>
    </row>
    <row r="86" spans="2:6">
      <c r="B86" s="217"/>
      <c r="C86" s="5"/>
      <c r="D86" s="58"/>
      <c r="E86" s="58"/>
      <c r="F86" s="68"/>
    </row>
    <row r="87" spans="2:6">
      <c r="B87" s="217"/>
      <c r="C87" s="5"/>
      <c r="D87" s="71"/>
      <c r="E87" s="71"/>
      <c r="F87" s="68"/>
    </row>
    <row r="88" spans="2:6">
      <c r="B88" s="100"/>
      <c r="C88" s="5"/>
      <c r="D88" s="71"/>
      <c r="E88" s="71"/>
      <c r="F88" s="68"/>
    </row>
    <row r="89" spans="2:6" ht="12.75" customHeight="1" thickBot="1">
      <c r="B89" s="42"/>
      <c r="C89" s="5"/>
      <c r="D89" s="72" t="s">
        <v>69</v>
      </c>
      <c r="E89" s="72" t="s">
        <v>68</v>
      </c>
      <c r="F89" s="139" t="s">
        <v>64</v>
      </c>
    </row>
    <row r="90" spans="2:6">
      <c r="B90" s="5"/>
      <c r="C90" s="5"/>
      <c r="D90" s="5"/>
      <c r="E90" s="5"/>
      <c r="F90" s="5"/>
    </row>
    <row r="93" spans="2:6">
      <c r="D93" s="4" t="s">
        <v>987</v>
      </c>
      <c r="E93" s="4" t="s">
        <v>996</v>
      </c>
      <c r="F93" s="4" t="s">
        <v>147</v>
      </c>
    </row>
  </sheetData>
  <mergeCells count="37">
    <mergeCell ref="B83:B87"/>
    <mergeCell ref="A58:B59"/>
    <mergeCell ref="B61:B66"/>
    <mergeCell ref="B26:B30"/>
    <mergeCell ref="B33:B37"/>
    <mergeCell ref="B40:B44"/>
    <mergeCell ref="B47:B51"/>
    <mergeCell ref="B75:B79"/>
    <mergeCell ref="A1:E1"/>
    <mergeCell ref="B2:E2"/>
    <mergeCell ref="A4:E4"/>
    <mergeCell ref="A16:B17"/>
    <mergeCell ref="E14:E15"/>
    <mergeCell ref="D9:D10"/>
    <mergeCell ref="E9:E10"/>
    <mergeCell ref="D16:D17"/>
    <mergeCell ref="E11:E12"/>
    <mergeCell ref="E16:E17"/>
    <mergeCell ref="A8:B8"/>
    <mergeCell ref="A9:B10"/>
    <mergeCell ref="A14:B15"/>
    <mergeCell ref="D14:D15"/>
    <mergeCell ref="A23:B24"/>
    <mergeCell ref="A11:B12"/>
    <mergeCell ref="D11:D12"/>
    <mergeCell ref="A19:B20"/>
    <mergeCell ref="B68:B72"/>
    <mergeCell ref="G9:G10"/>
    <mergeCell ref="G11:G12"/>
    <mergeCell ref="G14:G15"/>
    <mergeCell ref="G16:G17"/>
    <mergeCell ref="D19:E20"/>
    <mergeCell ref="F19:G20"/>
    <mergeCell ref="F9:F10"/>
    <mergeCell ref="F11:F12"/>
    <mergeCell ref="F14:F15"/>
    <mergeCell ref="F16:F17"/>
  </mergeCells>
  <pageMargins left="0.7" right="0.7" top="0.75" bottom="0.75" header="0.3" footer="0.3"/>
  <pageSetup paperSize="9" scale="3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04FBC9-3669-4954-96E2-9C3C32E52990}">
  <sheetPr>
    <pageSetUpPr fitToPage="1"/>
  </sheetPr>
  <dimension ref="A1:F22"/>
  <sheetViews>
    <sheetView zoomScaleNormal="100" workbookViewId="0">
      <selection activeCell="E25" sqref="E25"/>
    </sheetView>
  </sheetViews>
  <sheetFormatPr baseColWidth="10" defaultColWidth="11.42578125" defaultRowHeight="23.25"/>
  <cols>
    <col min="1" max="1" width="20.42578125" style="73" customWidth="1"/>
    <col min="2" max="2" width="24.5703125" style="73" customWidth="1"/>
    <col min="3" max="3" width="3.7109375" style="51" customWidth="1"/>
    <col min="4" max="4" width="50.28515625" style="51" customWidth="1"/>
    <col min="5" max="5" width="45" style="51" customWidth="1"/>
    <col min="6" max="6" width="59" style="51" customWidth="1"/>
    <col min="7" max="7" width="21.140625" style="51" customWidth="1"/>
    <col min="8" max="16384" width="11.42578125" style="51"/>
  </cols>
  <sheetData>
    <row r="1" spans="1:6" s="52" customFormat="1" ht="30">
      <c r="A1" s="273" t="s">
        <v>12</v>
      </c>
      <c r="B1" s="273"/>
      <c r="C1" s="273"/>
      <c r="D1" s="273"/>
      <c r="E1" s="273"/>
      <c r="F1" s="273"/>
    </row>
    <row r="2" spans="1:6" s="52" customFormat="1" ht="30">
      <c r="A2" s="273" t="s">
        <v>58</v>
      </c>
      <c r="B2" s="273"/>
      <c r="C2" s="273"/>
      <c r="D2" s="273"/>
      <c r="E2" s="273"/>
      <c r="F2" s="273"/>
    </row>
    <row r="3" spans="1:6" s="52" customFormat="1" ht="13.5" customHeight="1">
      <c r="A3" s="73"/>
      <c r="B3" s="73"/>
      <c r="C3" s="53"/>
      <c r="D3" s="53"/>
      <c r="E3" s="89"/>
      <c r="F3" s="89"/>
    </row>
    <row r="4" spans="1:6" s="52" customFormat="1" ht="5.25" customHeight="1">
      <c r="A4" s="73"/>
      <c r="B4" s="73"/>
      <c r="C4" s="53"/>
      <c r="D4" s="53"/>
      <c r="E4" s="89"/>
      <c r="F4" s="89"/>
    </row>
    <row r="5" spans="1:6" s="52" customFormat="1" ht="69" customHeight="1">
      <c r="A5" s="274" t="s">
        <v>1038</v>
      </c>
      <c r="B5" s="274"/>
      <c r="C5" s="274"/>
      <c r="D5" s="274"/>
      <c r="E5" s="274"/>
      <c r="F5" s="274"/>
    </row>
    <row r="6" spans="1:6" s="52" customFormat="1" ht="51" customHeight="1" thickBot="1">
      <c r="A6" s="123"/>
      <c r="B6" s="124"/>
      <c r="C6" s="125"/>
      <c r="D6" s="54"/>
      <c r="E6" s="54"/>
      <c r="F6" s="54"/>
    </row>
    <row r="7" spans="1:6" ht="30" customHeight="1" thickBot="1"/>
    <row r="8" spans="1:6" ht="30.75" thickBot="1">
      <c r="B8" s="108"/>
      <c r="C8" s="7"/>
      <c r="D8" s="140" t="s">
        <v>1039</v>
      </c>
      <c r="E8" s="140" t="s">
        <v>1041</v>
      </c>
      <c r="F8" s="141" t="s">
        <v>1025</v>
      </c>
    </row>
    <row r="9" spans="1:6" ht="35.25" thickBot="1">
      <c r="B9" s="109"/>
      <c r="C9" s="11"/>
      <c r="D9" s="103"/>
      <c r="E9" s="269"/>
      <c r="F9" s="269"/>
    </row>
    <row r="10" spans="1:6" ht="35.25" thickBot="1">
      <c r="A10" s="271" t="s">
        <v>16</v>
      </c>
      <c r="B10" s="272"/>
      <c r="C10" s="12"/>
      <c r="D10" s="104" t="s">
        <v>46</v>
      </c>
      <c r="E10" s="270"/>
      <c r="F10" s="270"/>
    </row>
    <row r="11" spans="1:6">
      <c r="A11" s="261" t="s">
        <v>13</v>
      </c>
      <c r="B11" s="262"/>
      <c r="C11" s="14"/>
      <c r="D11" s="263" t="s">
        <v>1066</v>
      </c>
      <c r="E11" s="263" t="s">
        <v>1040</v>
      </c>
      <c r="F11" s="265" t="s">
        <v>1071</v>
      </c>
    </row>
    <row r="12" spans="1:6" ht="24" thickBot="1">
      <c r="A12" s="267" t="s">
        <v>14</v>
      </c>
      <c r="B12" s="268"/>
      <c r="C12" s="14"/>
      <c r="D12" s="264"/>
      <c r="E12" s="264"/>
      <c r="F12" s="266"/>
    </row>
    <row r="13" spans="1:6">
      <c r="A13" s="261" t="s">
        <v>37</v>
      </c>
      <c r="B13" s="262"/>
      <c r="C13" s="14"/>
      <c r="D13" s="275" t="s">
        <v>1067</v>
      </c>
      <c r="E13" s="275" t="s">
        <v>78</v>
      </c>
      <c r="F13" s="277" t="s">
        <v>1069</v>
      </c>
    </row>
    <row r="14" spans="1:6" ht="24" thickBot="1">
      <c r="A14" s="267" t="s">
        <v>38</v>
      </c>
      <c r="B14" s="268"/>
      <c r="C14" s="14"/>
      <c r="D14" s="276"/>
      <c r="E14" s="276"/>
      <c r="F14" s="278"/>
    </row>
    <row r="15" spans="1:6" ht="36" thickBot="1">
      <c r="A15" s="110"/>
      <c r="B15" s="111"/>
      <c r="C15" s="14"/>
      <c r="D15" s="105"/>
      <c r="E15" s="105"/>
      <c r="F15" s="105"/>
    </row>
    <row r="16" spans="1:6">
      <c r="A16" s="261" t="s">
        <v>20</v>
      </c>
      <c r="B16" s="262"/>
      <c r="C16" s="14"/>
      <c r="D16" s="276" t="s">
        <v>1065</v>
      </c>
      <c r="E16" s="276" t="s">
        <v>1074</v>
      </c>
      <c r="F16" s="265" t="s">
        <v>1070</v>
      </c>
    </row>
    <row r="17" spans="1:6" ht="24" thickBot="1">
      <c r="A17" s="267" t="s">
        <v>21</v>
      </c>
      <c r="B17" s="268"/>
      <c r="C17" s="14"/>
      <c r="D17" s="264"/>
      <c r="E17" s="264"/>
      <c r="F17" s="266"/>
    </row>
    <row r="18" spans="1:6">
      <c r="A18" s="261" t="s">
        <v>22</v>
      </c>
      <c r="B18" s="262"/>
      <c r="C18" s="14"/>
      <c r="D18" s="275" t="s">
        <v>1072</v>
      </c>
      <c r="E18" s="275" t="s">
        <v>1033</v>
      </c>
      <c r="F18" s="277" t="s">
        <v>1075</v>
      </c>
    </row>
    <row r="19" spans="1:6" ht="24" thickBot="1">
      <c r="A19" s="267" t="s">
        <v>23</v>
      </c>
      <c r="B19" s="268"/>
      <c r="C19" s="14"/>
      <c r="D19" s="285"/>
      <c r="E19" s="285"/>
      <c r="F19" s="278"/>
    </row>
    <row r="20" spans="1:6" ht="35.25" thickBot="1">
      <c r="A20" s="55"/>
      <c r="B20" s="112"/>
      <c r="C20" s="14"/>
      <c r="D20" s="106"/>
      <c r="E20" s="106"/>
      <c r="F20" s="106"/>
    </row>
    <row r="21" spans="1:6" ht="23.25" customHeight="1">
      <c r="A21" s="261" t="s">
        <v>35</v>
      </c>
      <c r="B21" s="262"/>
      <c r="C21" s="14"/>
      <c r="D21" s="279" t="s">
        <v>1068</v>
      </c>
      <c r="E21" s="280"/>
      <c r="F21" s="283" t="s">
        <v>79</v>
      </c>
    </row>
    <row r="22" spans="1:6" ht="24" customHeight="1" thickBot="1">
      <c r="A22" s="267" t="s">
        <v>34</v>
      </c>
      <c r="B22" s="268"/>
      <c r="C22" s="14"/>
      <c r="D22" s="281"/>
      <c r="E22" s="282"/>
      <c r="F22" s="284"/>
    </row>
  </sheetData>
  <mergeCells count="29">
    <mergeCell ref="F18:F19"/>
    <mergeCell ref="A19:B19"/>
    <mergeCell ref="D21:E22"/>
    <mergeCell ref="F21:F22"/>
    <mergeCell ref="A21:B21"/>
    <mergeCell ref="A22:B22"/>
    <mergeCell ref="A18:B18"/>
    <mergeCell ref="D18:D19"/>
    <mergeCell ref="E18:E19"/>
    <mergeCell ref="A17:B17"/>
    <mergeCell ref="A13:B13"/>
    <mergeCell ref="D13:D14"/>
    <mergeCell ref="E13:E14"/>
    <mergeCell ref="F13:F14"/>
    <mergeCell ref="A14:B14"/>
    <mergeCell ref="A16:B16"/>
    <mergeCell ref="D16:D17"/>
    <mergeCell ref="E16:E17"/>
    <mergeCell ref="F16:F17"/>
    <mergeCell ref="E9:F10"/>
    <mergeCell ref="A10:B10"/>
    <mergeCell ref="A1:F1"/>
    <mergeCell ref="A2:F2"/>
    <mergeCell ref="A5:F5"/>
    <mergeCell ref="A11:B11"/>
    <mergeCell ref="D11:D12"/>
    <mergeCell ref="E11:E12"/>
    <mergeCell ref="F11:F12"/>
    <mergeCell ref="A12:B12"/>
  </mergeCells>
  <printOptions horizontalCentered="1" verticalCentered="1"/>
  <pageMargins left="0.23622047244094491" right="0.23622047244094491" top="0" bottom="0.74803149606299213" header="0.31496062992125984" footer="0.31496062992125984"/>
  <pageSetup paperSize="9" scale="72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1D4557-B881-4802-BD33-DDFF9FCA6808}">
  <sheetPr>
    <pageSetUpPr fitToPage="1"/>
  </sheetPr>
  <dimension ref="A1:G23"/>
  <sheetViews>
    <sheetView topLeftCell="D11" zoomScaleNormal="100" workbookViewId="0">
      <selection activeCell="F22" sqref="F22:G23"/>
    </sheetView>
  </sheetViews>
  <sheetFormatPr baseColWidth="10" defaultColWidth="9.140625" defaultRowHeight="23.25"/>
  <cols>
    <col min="1" max="1" width="42.28515625" style="73" customWidth="1"/>
    <col min="2" max="2" width="15.7109375" style="73" customWidth="1"/>
    <col min="3" max="3" width="5" style="73" customWidth="1"/>
    <col min="4" max="4" width="64.140625" style="73" customWidth="1"/>
    <col min="5" max="5" width="58.7109375" style="73" customWidth="1"/>
    <col min="6" max="7" width="53.85546875" style="73" customWidth="1"/>
    <col min="8" max="253" width="11.42578125" style="73" customWidth="1"/>
    <col min="254" max="16384" width="9.140625" style="73"/>
  </cols>
  <sheetData>
    <row r="1" spans="1:7" ht="35.25">
      <c r="A1" s="294" t="s">
        <v>56</v>
      </c>
      <c r="B1" s="294"/>
      <c r="C1" s="294"/>
      <c r="D1" s="294"/>
      <c r="E1" s="294"/>
      <c r="F1" s="294"/>
      <c r="G1" s="294"/>
    </row>
    <row r="2" spans="1:7" s="55" customFormat="1" ht="35.25">
      <c r="A2" s="294" t="s">
        <v>57</v>
      </c>
      <c r="B2" s="294"/>
      <c r="C2" s="294"/>
      <c r="D2" s="294"/>
      <c r="E2" s="294"/>
      <c r="F2" s="294"/>
      <c r="G2" s="294"/>
    </row>
    <row r="3" spans="1:7" ht="34.5">
      <c r="A3" s="117"/>
      <c r="B3" s="114"/>
      <c r="C3" s="114"/>
      <c r="D3" s="118"/>
      <c r="E3" s="114"/>
    </row>
    <row r="4" spans="1:7" ht="35.25" customHeight="1">
      <c r="A4" s="295" t="s">
        <v>962</v>
      </c>
      <c r="B4" s="295"/>
      <c r="C4" s="295"/>
      <c r="D4" s="295"/>
      <c r="E4" s="295"/>
      <c r="F4" s="295"/>
      <c r="G4" s="295"/>
    </row>
    <row r="7" spans="1:7" ht="24" thickBot="1">
      <c r="A7" s="75"/>
      <c r="B7" s="75"/>
      <c r="C7" s="75"/>
      <c r="D7" s="75"/>
      <c r="E7" s="75"/>
      <c r="F7" s="75"/>
      <c r="G7" s="75"/>
    </row>
    <row r="8" spans="1:7" ht="24.75" thickTop="1" thickBot="1"/>
    <row r="9" spans="1:7" ht="36" thickBot="1">
      <c r="A9" s="1"/>
      <c r="B9" s="5"/>
      <c r="C9" s="5"/>
      <c r="D9" s="102" t="s">
        <v>997</v>
      </c>
      <c r="E9" s="102" t="s">
        <v>1032</v>
      </c>
      <c r="F9" s="102" t="s">
        <v>1007</v>
      </c>
      <c r="G9" s="102" t="s">
        <v>1006</v>
      </c>
    </row>
    <row r="10" spans="1:7" ht="35.25" thickBot="1">
      <c r="A10" s="1"/>
      <c r="B10" s="5"/>
      <c r="C10" s="5"/>
      <c r="D10" s="103"/>
      <c r="E10" s="113"/>
      <c r="F10" s="114"/>
      <c r="G10" s="114"/>
    </row>
    <row r="11" spans="1:7" ht="36" thickBot="1">
      <c r="A11" s="286" t="s">
        <v>16</v>
      </c>
      <c r="B11" s="287"/>
      <c r="C11" s="5"/>
      <c r="D11" s="104" t="s">
        <v>1026</v>
      </c>
      <c r="E11" s="115"/>
      <c r="F11" s="114"/>
      <c r="G11" s="114"/>
    </row>
    <row r="12" spans="1:7">
      <c r="A12" s="288" t="s">
        <v>13</v>
      </c>
      <c r="B12" s="289"/>
      <c r="C12" s="5"/>
      <c r="D12" s="263" t="s">
        <v>46</v>
      </c>
      <c r="E12" s="292" t="s">
        <v>1029</v>
      </c>
      <c r="F12" s="292" t="s">
        <v>1033</v>
      </c>
      <c r="G12" s="292" t="s">
        <v>101</v>
      </c>
    </row>
    <row r="13" spans="1:7" ht="24" thickBot="1">
      <c r="A13" s="290"/>
      <c r="B13" s="291"/>
      <c r="C13" s="5"/>
      <c r="D13" s="264"/>
      <c r="E13" s="293"/>
      <c r="F13" s="293"/>
      <c r="G13" s="293"/>
    </row>
    <row r="14" spans="1:7">
      <c r="A14" s="288" t="s">
        <v>37</v>
      </c>
      <c r="B14" s="289"/>
      <c r="C14" s="5"/>
      <c r="D14" s="275" t="s">
        <v>1027</v>
      </c>
      <c r="E14" s="296" t="s">
        <v>1030</v>
      </c>
      <c r="F14" s="296" t="s">
        <v>153</v>
      </c>
      <c r="G14" s="296" t="s">
        <v>1036</v>
      </c>
    </row>
    <row r="15" spans="1:7" ht="24" thickBot="1">
      <c r="A15" s="290"/>
      <c r="B15" s="291"/>
      <c r="C15" s="5"/>
      <c r="D15" s="276"/>
      <c r="E15" s="297"/>
      <c r="F15" s="297"/>
      <c r="G15" s="297"/>
    </row>
    <row r="16" spans="1:7" ht="36" thickBot="1">
      <c r="A16" s="119"/>
      <c r="B16" s="120"/>
      <c r="C16" s="5"/>
      <c r="D16" s="105"/>
      <c r="E16" s="116"/>
      <c r="F16" s="116"/>
      <c r="G16" s="116"/>
    </row>
    <row r="17" spans="1:7">
      <c r="A17" s="288" t="s">
        <v>20</v>
      </c>
      <c r="B17" s="289"/>
      <c r="C17" s="5"/>
      <c r="D17" s="263" t="s">
        <v>47</v>
      </c>
      <c r="E17" s="292" t="s">
        <v>149</v>
      </c>
      <c r="F17" s="292" t="s">
        <v>152</v>
      </c>
      <c r="G17" s="292" t="s">
        <v>154</v>
      </c>
    </row>
    <row r="18" spans="1:7" ht="24" thickBot="1">
      <c r="A18" s="290"/>
      <c r="B18" s="291"/>
      <c r="C18" s="5"/>
      <c r="D18" s="264"/>
      <c r="E18" s="293"/>
      <c r="F18" s="293"/>
      <c r="G18" s="293"/>
    </row>
    <row r="19" spans="1:7">
      <c r="A19" s="288" t="s">
        <v>22</v>
      </c>
      <c r="B19" s="289"/>
      <c r="C19" s="5"/>
      <c r="D19" s="296" t="s">
        <v>1028</v>
      </c>
      <c r="E19" s="296" t="s">
        <v>1031</v>
      </c>
      <c r="F19" s="296" t="s">
        <v>1035</v>
      </c>
      <c r="G19" s="296" t="s">
        <v>1034</v>
      </c>
    </row>
    <row r="20" spans="1:7" ht="24" thickBot="1">
      <c r="A20" s="290"/>
      <c r="B20" s="291"/>
      <c r="C20" s="5"/>
      <c r="D20" s="297"/>
      <c r="E20" s="297"/>
      <c r="F20" s="297"/>
      <c r="G20" s="297"/>
    </row>
    <row r="21" spans="1:7" ht="35.25" thickBot="1">
      <c r="A21" s="121"/>
      <c r="B21" s="122"/>
      <c r="C21" s="5"/>
      <c r="D21" s="107"/>
      <c r="E21" s="107"/>
      <c r="F21" s="117"/>
      <c r="G21" s="117"/>
    </row>
    <row r="22" spans="1:7" ht="23.25" customHeight="1">
      <c r="A22" s="288" t="s">
        <v>35</v>
      </c>
      <c r="B22" s="289"/>
      <c r="C22" s="5"/>
      <c r="D22" s="298" t="s">
        <v>93</v>
      </c>
      <c r="E22" s="299"/>
      <c r="F22" s="298" t="s">
        <v>1086</v>
      </c>
      <c r="G22" s="299"/>
    </row>
    <row r="23" spans="1:7" ht="24" customHeight="1" thickBot="1">
      <c r="A23" s="290"/>
      <c r="B23" s="291"/>
      <c r="C23" s="5"/>
      <c r="D23" s="300"/>
      <c r="E23" s="301"/>
      <c r="F23" s="300"/>
      <c r="G23" s="301"/>
    </row>
  </sheetData>
  <mergeCells count="27">
    <mergeCell ref="G14:G15"/>
    <mergeCell ref="G17:G18"/>
    <mergeCell ref="G19:G20"/>
    <mergeCell ref="D22:E23"/>
    <mergeCell ref="F22:G23"/>
    <mergeCell ref="A22:B23"/>
    <mergeCell ref="A17:B18"/>
    <mergeCell ref="D17:D18"/>
    <mergeCell ref="E17:E18"/>
    <mergeCell ref="F12:F13"/>
    <mergeCell ref="F14:F15"/>
    <mergeCell ref="F17:F18"/>
    <mergeCell ref="F19:F20"/>
    <mergeCell ref="A19:B20"/>
    <mergeCell ref="D19:D20"/>
    <mergeCell ref="E19:E20"/>
    <mergeCell ref="A14:B15"/>
    <mergeCell ref="D14:D15"/>
    <mergeCell ref="E14:E15"/>
    <mergeCell ref="A11:B11"/>
    <mergeCell ref="A12:B13"/>
    <mergeCell ref="D12:D13"/>
    <mergeCell ref="E12:E13"/>
    <mergeCell ref="A1:G1"/>
    <mergeCell ref="A2:G2"/>
    <mergeCell ref="A4:G4"/>
    <mergeCell ref="G12:G13"/>
  </mergeCells>
  <pageMargins left="0.23622047244094491" right="0.23622047244094491" top="0.59055118110236227" bottom="0.74803149606299213" header="0.31496062992125984" footer="0.31496062992125984"/>
  <pageSetup paperSize="9" scale="4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6</vt:i4>
      </vt:variant>
      <vt:variant>
        <vt:lpstr>Plages nommées</vt:lpstr>
      </vt:variant>
      <vt:variant>
        <vt:i4>1</vt:i4>
      </vt:variant>
    </vt:vector>
  </HeadingPairs>
  <TitlesOfParts>
    <vt:vector size="7" baseType="lpstr">
      <vt:lpstr>noms des gym.</vt:lpstr>
      <vt:lpstr>nombres de gym.</vt:lpstr>
      <vt:lpstr>Horaire SAMEDI</vt:lpstr>
      <vt:lpstr>Horaire DIMANCHE</vt:lpstr>
      <vt:lpstr>Horaire SAMEDI public</vt:lpstr>
      <vt:lpstr>Horaire DIMANCHE public</vt:lpstr>
      <vt:lpstr>'nombres de gym.'!Zone_d_impression</vt:lpstr>
    </vt:vector>
  </TitlesOfParts>
  <Company>2802 Develier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Erika Mischler</dc:creator>
  <cp:lastModifiedBy>Jade Chételat</cp:lastModifiedBy>
  <cp:lastPrinted>2025-03-22T07:46:15Z</cp:lastPrinted>
  <dcterms:created xsi:type="dcterms:W3CDTF">2002-04-04T06:19:33Z</dcterms:created>
  <dcterms:modified xsi:type="dcterms:W3CDTF">2025-04-09T06:22:22Z</dcterms:modified>
</cp:coreProperties>
</file>